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tabRatio="793" activeTab="0"/>
  </bookViews>
  <sheets>
    <sheet name="Οδηγίες"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Προβλήματα1" sheetId="11" r:id="rId11"/>
    <sheet name="Προβλήματα2" sheetId="12" r:id="rId12"/>
    <sheet name="Summary" sheetId="13" state="hidden" r:id="rId13"/>
  </sheets>
  <definedNames/>
  <calcPr fullCalcOnLoad="1"/>
</workbook>
</file>

<file path=xl/sharedStrings.xml><?xml version="1.0" encoding="utf-8"?>
<sst xmlns="http://schemas.openxmlformats.org/spreadsheetml/2006/main" count="184" uniqueCount="127">
  <si>
    <t>*</t>
  </si>
  <si>
    <t>CD</t>
  </si>
  <si>
    <t>Copy Paste</t>
  </si>
  <si>
    <t>Format Percentage</t>
  </si>
  <si>
    <t>Sort</t>
  </si>
  <si>
    <t>Fill Down 1.1.1</t>
  </si>
  <si>
    <t>Enter Data 1.1.2</t>
  </si>
  <si>
    <t>Enter Formula 1.1.3</t>
  </si>
  <si>
    <t>Average 1.1.4</t>
  </si>
  <si>
    <t>Sum 1.1.4</t>
  </si>
  <si>
    <t>Max 1.1.4</t>
  </si>
  <si>
    <t>Min 1.14</t>
  </si>
  <si>
    <t>Int 1.1.4</t>
  </si>
  <si>
    <t>Round 1.1.4</t>
  </si>
  <si>
    <t>Count 1.1.4</t>
  </si>
  <si>
    <t>If .1.14</t>
  </si>
  <si>
    <t>Vlookup 1.1.4</t>
  </si>
  <si>
    <t>Check model 1.2</t>
  </si>
  <si>
    <t>Using filter 2.1</t>
  </si>
  <si>
    <t>Format integer 3.1.1</t>
  </si>
  <si>
    <t>Format date 3.1.1</t>
  </si>
  <si>
    <t>Format custom 3.1.1</t>
  </si>
  <si>
    <t>Format Currency 3.1.1</t>
  </si>
  <si>
    <t>Column Width 3.2.1</t>
  </si>
  <si>
    <t>Row height 3.2.1</t>
  </si>
  <si>
    <t>Page Set up 3.3</t>
  </si>
  <si>
    <t>Print 3.3</t>
  </si>
  <si>
    <t>Print formulas 3.3</t>
  </si>
  <si>
    <t>Create model 1.1</t>
  </si>
  <si>
    <t>Absolute cell reference 1.1.3</t>
  </si>
  <si>
    <t>Naming a range of cells 1.1.3</t>
  </si>
  <si>
    <t>Combining formulas 1.1.4</t>
  </si>
  <si>
    <t>ΓΡΑΜΜΗ 11</t>
  </si>
  <si>
    <t>ΚΕΛΙ B3</t>
  </si>
  <si>
    <t>ΚΕΛΙ C5</t>
  </si>
  <si>
    <t>ΣΤΗΛΗ  Ε</t>
  </si>
  <si>
    <t>Είδος</t>
  </si>
  <si>
    <t>Κόστος</t>
  </si>
  <si>
    <t>Ποσότητα</t>
  </si>
  <si>
    <t>Σύνολο</t>
  </si>
  <si>
    <t>Μολύβια</t>
  </si>
  <si>
    <t>Δισκέτες</t>
  </si>
  <si>
    <t>Γόμες</t>
  </si>
  <si>
    <t>Τετράδια</t>
  </si>
  <si>
    <t>Θήκες CD</t>
  </si>
  <si>
    <t>Αριθμομηχανές</t>
  </si>
  <si>
    <t>Βελτιώνοντας το μοντέλο</t>
  </si>
  <si>
    <t>Γενικό σύνολο</t>
  </si>
  <si>
    <t>Τα πράσινα τετράγωνα είναι εξηγήσεις και βοήθεια</t>
  </si>
  <si>
    <t>Τα πορτοκαλί τετράγωνα σου λένε που να γράψεις</t>
  </si>
  <si>
    <t>Κανε κλικ σε κάθε καρτέλα και ακολούθησε τις οδηγίες</t>
  </si>
  <si>
    <t>Τα μωβ τετράγωνα σου λένε τι να κάνεις (ασκήσεις)</t>
  </si>
  <si>
    <t>Ακέραιος</t>
  </si>
  <si>
    <t>1 Δεκαδικό ψηφίο</t>
  </si>
  <si>
    <t>3 Δεκαδικά ψηφία</t>
  </si>
  <si>
    <t>$ με 1 Δεκαδικό ψηφίο</t>
  </si>
  <si>
    <r>
      <t>£</t>
    </r>
    <r>
      <rPr>
        <sz val="10"/>
        <rFont val="Verdana"/>
        <family val="2"/>
      </rPr>
      <t xml:space="preserve"> Με 2 Δεκαδικά ψηφία</t>
    </r>
  </si>
  <si>
    <t>Ποσοστό με 1 Δεκαδικό</t>
  </si>
  <si>
    <t>Ημερομηνία με την μορφή 12-Δεκ-03</t>
  </si>
  <si>
    <t>Όνομα</t>
  </si>
  <si>
    <t>Εντονα, 12 στ., Πράσινα, Στοιχιση Αριστερά</t>
  </si>
  <si>
    <t>Πλάγια, Υπογραμμισμένα, Στοίχιση κέντρο</t>
  </si>
  <si>
    <t>Μορφοποιήσεις 1</t>
  </si>
  <si>
    <t>Γράψε το όνομά σου εδώ</t>
  </si>
  <si>
    <t>Συναρτήσεις 1</t>
  </si>
  <si>
    <t>Απλές Μαθηματικές πράξεις</t>
  </si>
  <si>
    <t>μας κάνει</t>
  </si>
  <si>
    <t>/</t>
  </si>
  <si>
    <t>+</t>
  </si>
  <si>
    <t>(127,3*2)</t>
  </si>
  <si>
    <t>(127,3+30)</t>
  </si>
  <si>
    <t>(127,3-100)</t>
  </si>
  <si>
    <r>
      <t xml:space="preserve">Προσοχή! Οποιαδήποτε πράξη είναι μέσα σε παρένθεση εκτελείται </t>
    </r>
    <r>
      <rPr>
        <b/>
        <u val="single"/>
        <sz val="10"/>
        <rFont val="Verdana"/>
        <family val="2"/>
      </rPr>
      <t>πρώτη</t>
    </r>
  </si>
  <si>
    <t>"</t>
  </si>
  <si>
    <t>Συναρτήσεις 2</t>
  </si>
  <si>
    <t>Maximum</t>
  </si>
  <si>
    <t>Minimum</t>
  </si>
  <si>
    <t>Απλό Μοντέλο Λογιστικού Φύλλου</t>
  </si>
  <si>
    <t>Αριθμοί</t>
  </si>
  <si>
    <t>Συναρτήσεις 3</t>
  </si>
  <si>
    <t>Αγόρια</t>
  </si>
  <si>
    <t>Κορίτσια</t>
  </si>
  <si>
    <t>Average</t>
  </si>
  <si>
    <t>Round - Στρογγυλοποίηση</t>
  </si>
  <si>
    <t>Προβλήματα</t>
  </si>
  <si>
    <t>Αριθμός</t>
  </si>
  <si>
    <t>Αξία</t>
  </si>
  <si>
    <t>Sum</t>
  </si>
  <si>
    <t>Test 1</t>
  </si>
  <si>
    <t>Test 2</t>
  </si>
  <si>
    <t>Test 3</t>
  </si>
  <si>
    <t>Test 4</t>
  </si>
  <si>
    <t>Fred</t>
  </si>
  <si>
    <t>Jo</t>
  </si>
  <si>
    <t>Mandy</t>
  </si>
  <si>
    <t>Bill</t>
  </si>
  <si>
    <t>Daniel</t>
  </si>
  <si>
    <t>David</t>
  </si>
  <si>
    <t>Emma</t>
  </si>
  <si>
    <t>Lucy</t>
  </si>
  <si>
    <t>Sam</t>
  </si>
  <si>
    <t>Robert</t>
  </si>
  <si>
    <t>Anne</t>
  </si>
  <si>
    <t>Moulder</t>
  </si>
  <si>
    <t>James</t>
  </si>
  <si>
    <t>Βάλτε τις λέξεις του κελιού  D15 σε διαφορετικά κελιά με διαφορετική στοιχιση</t>
  </si>
  <si>
    <t>left         right</t>
  </si>
  <si>
    <t>Γράψτε στο υποσέλιδο το όνομά σας δίπλα στο δικό μου</t>
  </si>
  <si>
    <t>joni mitchell</t>
  </si>
  <si>
    <t>Αλλάξτε την γραμματοσειρά των τίτλων σε Tahoma κόκκινη</t>
  </si>
  <si>
    <t>Εμφανίστε εξωτερικό περίγραμμα Κόκκινο Εντόνο και εσωτερικό πλέγμα Μπλέ</t>
  </si>
  <si>
    <t>coop</t>
  </si>
  <si>
    <t>Ποιος είναι ο μέσος όρος των αριθμών στην στήλη D;</t>
  </si>
  <si>
    <t>Kάντε το όνομα στο  D14  "Joni Mitchell".</t>
  </si>
  <si>
    <t>fox</t>
  </si>
  <si>
    <t>Ποια είναι η τετραγωνική ρίζα του D3?  (SQRT)</t>
  </si>
  <si>
    <t>Κάντε τον αριθμό στο D9 με 2 δεκαδικά ψηφία   (ROUND)</t>
  </si>
  <si>
    <t>Κάντε το  D9 ακέραιο</t>
  </si>
  <si>
    <t>Βάλτε τις λέξεις των κελιών  D11 και  D12 μαζί (chicken coop).</t>
  </si>
  <si>
    <t>chicken</t>
  </si>
  <si>
    <t>Εμφανίστε την ώρα  με συνάρτηση (Time)</t>
  </si>
  <si>
    <t>Ποιο είναι το μεγαλύτερο νούμερο στην στήλη  D?</t>
  </si>
  <si>
    <t>Ποιο είναι το μικρότερο  νούμερο στην στήλη  D?</t>
  </si>
  <si>
    <t>Εμφανίστε την σημερινή ημερομηνία  με συνάρτηση (Date)</t>
  </si>
  <si>
    <t>Προσθέστε όλα τα νούμερα στην στήλη D</t>
  </si>
  <si>
    <t>Δεδομένα</t>
  </si>
  <si>
    <t>Απαντήσεις</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</si>
</sst>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00000"/>
    <numFmt numFmtId="199" formatCode="0.0000"/>
    <numFmt numFmtId="200" formatCode="0.000"/>
    <numFmt numFmtId="201" formatCode="0.0"/>
    <numFmt numFmtId="202" formatCode="[$-409]dddd\,\ mmmm\ dd\,\ yyyy"/>
    <numFmt numFmtId="203" formatCode="[$-409]h:mm:ss\ \a\.m\./\p\.m\."/>
    <numFmt numFmtId="204" formatCode="&quot;Yes&quot;;&quot;Yes&quot;;&quot;No&quot;"/>
    <numFmt numFmtId="205" formatCode="&quot;True&quot;;&quot;True&quot;;&quot;False&quot;"/>
    <numFmt numFmtId="206" formatCode="&quot;On&quot;;&quot;On&quot;;&quot;Off&quot;"/>
    <numFmt numFmtId="207" formatCode="[$€-2]\ #,##0.00_);[Red]\([$€-2]\ #,##0.00\)"/>
    <numFmt numFmtId="208" formatCode="#,##0_ ;\-#,##0\ "/>
    <numFmt numFmtId="209" formatCode="0.0%"/>
    <numFmt numFmtId="210" formatCode="_-&quot;£&quot;* #,##0.0_-;\-&quot;£&quot;* #,##0.0_-;_-&quot;£&quot;* &quot;-&quot;??_-;_-@_-"/>
    <numFmt numFmtId="211" formatCode="&quot;$&quot;#,##0.00"/>
    <numFmt numFmtId="212" formatCode="[$£-809]#,##0.00"/>
    <numFmt numFmtId="213" formatCode="[$-409]dd\-mmm\-yy;@"/>
    <numFmt numFmtId="214" formatCode="[$-409]d\-mmm\-yy;@"/>
    <numFmt numFmtId="215" formatCode="00000"/>
    <numFmt numFmtId="216" formatCode="[$$-409]#,##0.00"/>
    <numFmt numFmtId="217" formatCode="0.000000"/>
    <numFmt numFmtId="218" formatCode="0.0000000"/>
    <numFmt numFmtId="219" formatCode="0.00000000"/>
    <numFmt numFmtId="220" formatCode="0.000000000"/>
    <numFmt numFmtId="221" formatCode="0.0_ "/>
    <numFmt numFmtId="222" formatCode="0.00_ "/>
    <numFmt numFmtId="223" formatCode="0_ "/>
  </numFmts>
  <fonts count="30">
    <font>
      <sz val="10"/>
      <name val="Arial"/>
      <family val="2"/>
    </font>
    <font>
      <sz val="12"/>
      <name val="Arial"/>
      <family val="2"/>
    </font>
    <font>
      <b/>
      <i/>
      <sz val="12"/>
      <name val="Arial"/>
      <family val="2"/>
    </font>
    <font>
      <sz val="12"/>
      <name val="Verdana"/>
      <family val="2"/>
    </font>
    <font>
      <sz val="16"/>
      <name val="Verdana"/>
      <family val="2"/>
    </font>
    <font>
      <sz val="10"/>
      <name val="Verdana"/>
      <family val="2"/>
    </font>
    <font>
      <b/>
      <sz val="10"/>
      <name val="Verdana"/>
      <family val="2"/>
    </font>
    <font>
      <b/>
      <sz val="10"/>
      <color indexed="9"/>
      <name val="Verdana"/>
      <family val="2"/>
    </font>
    <font>
      <sz val="10"/>
      <color indexed="9"/>
      <name val="Verdana"/>
      <family val="2"/>
    </font>
    <font>
      <b/>
      <sz val="18"/>
      <name val="Verdana"/>
      <family val="2"/>
    </font>
    <font>
      <b/>
      <sz val="16"/>
      <name val="Verdana"/>
      <family val="2"/>
    </font>
    <font>
      <sz val="16"/>
      <color indexed="9"/>
      <name val="Verdana"/>
      <family val="2"/>
    </font>
    <font>
      <sz val="10"/>
      <color indexed="9"/>
      <name val="Arial"/>
      <family val="2"/>
    </font>
    <font>
      <b/>
      <sz val="10"/>
      <color indexed="9"/>
      <name val="Arial"/>
      <family val="2"/>
    </font>
    <font>
      <b/>
      <sz val="10"/>
      <color indexed="10"/>
      <name val="Verdana"/>
      <family val="2"/>
    </font>
    <font>
      <sz val="10"/>
      <color indexed="10"/>
      <name val="Verdana"/>
      <family val="2"/>
    </font>
    <font>
      <u val="single"/>
      <sz val="10"/>
      <color indexed="12"/>
      <name val="Arial"/>
      <family val="2"/>
    </font>
    <font>
      <u val="single"/>
      <sz val="10"/>
      <color indexed="36"/>
      <name val="Arial"/>
      <family val="2"/>
    </font>
    <font>
      <b/>
      <i/>
      <sz val="10"/>
      <color indexed="9"/>
      <name val="Verdana"/>
      <family val="2"/>
    </font>
    <font>
      <sz val="10"/>
      <color indexed="18"/>
      <name val="Arial"/>
      <family val="2"/>
    </font>
    <font>
      <b/>
      <u val="single"/>
      <sz val="10"/>
      <color indexed="9"/>
      <name val="Arial"/>
      <family val="2"/>
    </font>
    <font>
      <b/>
      <sz val="12"/>
      <name val="Arial"/>
      <family val="2"/>
    </font>
    <font>
      <b/>
      <sz val="12"/>
      <color indexed="10"/>
      <name val="Verdana"/>
      <family val="2"/>
    </font>
    <font>
      <sz val="14"/>
      <name val="Arial"/>
      <family val="2"/>
    </font>
    <font>
      <b/>
      <sz val="14"/>
      <name val="Verdana"/>
      <family val="2"/>
    </font>
    <font>
      <b/>
      <i/>
      <sz val="10"/>
      <name val="Verdana"/>
      <family val="2"/>
    </font>
    <font>
      <b/>
      <u val="single"/>
      <sz val="10"/>
      <name val="Verdana"/>
      <family val="2"/>
    </font>
    <font>
      <sz val="16"/>
      <name val="Arial"/>
      <family val="2"/>
    </font>
    <font>
      <sz val="8"/>
      <name val="Arial"/>
      <family val="2"/>
    </font>
    <font>
      <sz val="14"/>
      <name val="Verdana"/>
      <family val="2"/>
    </font>
  </fonts>
  <fills count="1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7"/>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12"/>
        <bgColor indexed="64"/>
      </patternFill>
    </fill>
    <fill>
      <patternFill patternType="solid">
        <fgColor indexed="13"/>
        <bgColor indexed="64"/>
      </patternFill>
    </fill>
  </fills>
  <borders count="36">
    <border>
      <left/>
      <right/>
      <top/>
      <bottom/>
      <diagonal/>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double"/>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71">
    <xf numFmtId="0" fontId="0" fillId="0" borderId="0" xfId="0" applyAlignment="1">
      <alignment/>
    </xf>
    <xf numFmtId="0" fontId="5" fillId="0" borderId="0" xfId="0" applyFont="1" applyFill="1" applyAlignment="1">
      <alignment horizontal="center" vertical="center" textRotation="90"/>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textRotation="90"/>
    </xf>
    <xf numFmtId="0" fontId="15" fillId="2" borderId="1" xfId="0" applyFont="1" applyFill="1" applyBorder="1" applyAlignment="1">
      <alignment horizontal="center" vertical="center" textRotation="90"/>
    </xf>
    <xf numFmtId="0" fontId="19" fillId="2" borderId="1" xfId="0" applyFont="1" applyFill="1" applyBorder="1" applyAlignment="1">
      <alignment/>
    </xf>
    <xf numFmtId="0" fontId="0" fillId="2" borderId="0" xfId="0" applyFont="1" applyFill="1" applyAlignment="1">
      <alignment/>
    </xf>
    <xf numFmtId="0" fontId="0" fillId="0" borderId="0" xfId="0" applyFont="1" applyAlignment="1">
      <alignment/>
    </xf>
    <xf numFmtId="0" fontId="12" fillId="0" borderId="3" xfId="0" applyFont="1" applyBorder="1" applyAlignment="1">
      <alignment horizontal="center"/>
    </xf>
    <xf numFmtId="0" fontId="12" fillId="0" borderId="4" xfId="0" applyFont="1" applyBorder="1" applyAlignment="1">
      <alignment horizontal="center"/>
    </xf>
    <xf numFmtId="0" fontId="0" fillId="0" borderId="0" xfId="0" applyFont="1" applyAlignment="1">
      <alignment/>
    </xf>
    <xf numFmtId="0" fontId="12" fillId="0" borderId="5" xfId="0" applyFont="1" applyFill="1" applyBorder="1" applyAlignment="1">
      <alignment horizontal="center"/>
    </xf>
    <xf numFmtId="0" fontId="19" fillId="2" borderId="1" xfId="0" applyFont="1"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3" borderId="0" xfId="0" applyFont="1" applyFill="1" applyAlignment="1">
      <alignment/>
    </xf>
    <xf numFmtId="0" fontId="5" fillId="3" borderId="0" xfId="0" applyFont="1" applyFill="1" applyAlignment="1">
      <alignment/>
    </xf>
    <xf numFmtId="0" fontId="6" fillId="3" borderId="14" xfId="0" applyFont="1" applyFill="1" applyBorder="1" applyAlignment="1">
      <alignment/>
    </xf>
    <xf numFmtId="0" fontId="5" fillId="3" borderId="14" xfId="0" applyFont="1" applyFill="1" applyBorder="1" applyAlignment="1">
      <alignment/>
    </xf>
    <xf numFmtId="0" fontId="5" fillId="3" borderId="14" xfId="17" applyNumberFormat="1" applyFont="1" applyFill="1" applyBorder="1" applyAlignment="1">
      <alignment/>
    </xf>
    <xf numFmtId="2" fontId="5" fillId="3" borderId="14" xfId="17" applyNumberFormat="1" applyFont="1" applyFill="1" applyBorder="1" applyAlignment="1">
      <alignment/>
    </xf>
    <xf numFmtId="2" fontId="5" fillId="3" borderId="14" xfId="0" applyNumberFormat="1" applyFont="1" applyFill="1" applyBorder="1" applyAlignment="1" applyProtection="1">
      <alignment/>
      <protection locked="0"/>
    </xf>
    <xf numFmtId="0" fontId="5" fillId="4" borderId="0" xfId="0" applyFont="1" applyFill="1" applyAlignment="1">
      <alignment/>
    </xf>
    <xf numFmtId="0" fontId="6" fillId="4" borderId="14" xfId="0" applyFont="1" applyFill="1" applyBorder="1" applyAlignment="1">
      <alignment/>
    </xf>
    <xf numFmtId="0" fontId="5" fillId="4" borderId="14" xfId="0" applyFont="1" applyFill="1" applyBorder="1" applyAlignment="1">
      <alignment/>
    </xf>
    <xf numFmtId="0" fontId="6" fillId="4" borderId="0" xfId="0" applyFont="1" applyFill="1" applyAlignment="1">
      <alignment/>
    </xf>
    <xf numFmtId="0" fontId="5" fillId="4" borderId="14" xfId="17" applyNumberFormat="1" applyFont="1" applyFill="1" applyBorder="1" applyAlignment="1">
      <alignment/>
    </xf>
    <xf numFmtId="0" fontId="5" fillId="4" borderId="14" xfId="0" applyFont="1" applyFill="1" applyBorder="1" applyAlignment="1" applyProtection="1">
      <alignment/>
      <protection locked="0"/>
    </xf>
    <xf numFmtId="2" fontId="5" fillId="4" borderId="14" xfId="17" applyNumberFormat="1" applyFont="1" applyFill="1" applyBorder="1" applyAlignment="1">
      <alignment/>
    </xf>
    <xf numFmtId="2" fontId="5" fillId="4" borderId="14" xfId="0" applyNumberFormat="1" applyFont="1" applyFill="1" applyBorder="1" applyAlignment="1" applyProtection="1">
      <alignment/>
      <protection locked="0"/>
    </xf>
    <xf numFmtId="0" fontId="5" fillId="4" borderId="14" xfId="0" applyNumberFormat="1" applyFont="1" applyFill="1" applyBorder="1" applyAlignment="1">
      <alignment/>
    </xf>
    <xf numFmtId="0" fontId="5" fillId="4" borderId="14" xfId="0" applyFont="1" applyFill="1" applyBorder="1" applyAlignment="1">
      <alignment horizontal="right"/>
    </xf>
    <xf numFmtId="0" fontId="15" fillId="3" borderId="0" xfId="0" applyFont="1" applyFill="1" applyAlignment="1">
      <alignment horizontal="right"/>
    </xf>
    <xf numFmtId="0" fontId="0" fillId="3" borderId="0" xfId="0" applyFill="1" applyAlignment="1">
      <alignment/>
    </xf>
    <xf numFmtId="2" fontId="5" fillId="3" borderId="0" xfId="0" applyNumberFormat="1" applyFont="1" applyFill="1" applyAlignment="1">
      <alignment/>
    </xf>
    <xf numFmtId="0" fontId="6" fillId="5" borderId="0" xfId="0" applyFont="1" applyFill="1" applyAlignment="1">
      <alignment/>
    </xf>
    <xf numFmtId="0" fontId="5" fillId="5" borderId="0" xfId="0" applyFont="1" applyFill="1" applyAlignment="1">
      <alignment/>
    </xf>
    <xf numFmtId="0" fontId="6" fillId="5" borderId="6" xfId="0" applyFont="1" applyFill="1" applyBorder="1" applyAlignment="1">
      <alignment/>
    </xf>
    <xf numFmtId="0" fontId="5" fillId="5" borderId="7" xfId="0" applyFont="1" applyFill="1" applyBorder="1" applyAlignment="1">
      <alignment/>
    </xf>
    <xf numFmtId="0" fontId="6" fillId="5" borderId="9" xfId="0" applyFont="1" applyFill="1" applyBorder="1" applyAlignment="1">
      <alignment/>
    </xf>
    <xf numFmtId="0" fontId="5" fillId="5" borderId="0" xfId="0" applyFont="1" applyFill="1" applyBorder="1" applyAlignment="1">
      <alignment/>
    </xf>
    <xf numFmtId="0" fontId="6" fillId="5" borderId="11" xfId="0" applyFont="1" applyFill="1" applyBorder="1" applyAlignment="1">
      <alignment/>
    </xf>
    <xf numFmtId="0" fontId="5" fillId="5" borderId="12" xfId="0" applyFont="1" applyFill="1" applyBorder="1" applyAlignment="1">
      <alignment/>
    </xf>
    <xf numFmtId="0" fontId="15" fillId="5" borderId="0" xfId="0" applyFont="1" applyFill="1" applyAlignment="1">
      <alignment/>
    </xf>
    <xf numFmtId="1" fontId="5" fillId="6" borderId="14" xfId="0" applyNumberFormat="1" applyFont="1" applyFill="1" applyBorder="1" applyAlignment="1">
      <alignment/>
    </xf>
    <xf numFmtId="1" fontId="5" fillId="6" borderId="15" xfId="0" applyNumberFormat="1" applyFont="1" applyFill="1" applyBorder="1" applyAlignment="1">
      <alignment/>
    </xf>
    <xf numFmtId="0" fontId="6" fillId="7" borderId="16" xfId="0" applyFont="1" applyFill="1" applyBorder="1" applyAlignment="1">
      <alignment/>
    </xf>
    <xf numFmtId="0" fontId="6" fillId="7" borderId="17" xfId="0" applyFont="1" applyFill="1" applyBorder="1" applyAlignment="1">
      <alignment/>
    </xf>
    <xf numFmtId="0" fontId="6" fillId="7" borderId="2" xfId="0" applyFont="1" applyFill="1" applyBorder="1" applyAlignment="1">
      <alignment/>
    </xf>
    <xf numFmtId="0" fontId="21" fillId="5" borderId="0" xfId="0" applyFont="1" applyFill="1" applyAlignment="1">
      <alignment/>
    </xf>
    <xf numFmtId="0" fontId="5" fillId="8" borderId="1" xfId="0" applyFont="1" applyFill="1" applyBorder="1" applyAlignment="1">
      <alignment/>
    </xf>
    <xf numFmtId="0" fontId="5" fillId="5" borderId="8" xfId="0" applyFont="1" applyFill="1" applyBorder="1" applyAlignment="1">
      <alignment/>
    </xf>
    <xf numFmtId="0" fontId="5" fillId="5" borderId="9" xfId="0" applyFont="1" applyFill="1" applyBorder="1" applyAlignment="1">
      <alignment/>
    </xf>
    <xf numFmtId="0" fontId="5" fillId="5" borderId="10" xfId="0" applyFont="1" applyFill="1" applyBorder="1" applyAlignment="1">
      <alignment horizontal="center"/>
    </xf>
    <xf numFmtId="0" fontId="5" fillId="5" borderId="13" xfId="0" applyFont="1" applyFill="1" applyBorder="1" applyAlignment="1">
      <alignment horizontal="center"/>
    </xf>
    <xf numFmtId="0" fontId="5" fillId="8" borderId="18" xfId="0" applyFont="1" applyFill="1" applyBorder="1" applyAlignment="1" applyProtection="1">
      <alignment/>
      <protection locked="0"/>
    </xf>
    <xf numFmtId="0" fontId="5" fillId="8" borderId="19" xfId="0" applyFont="1" applyFill="1" applyBorder="1" applyAlignment="1" applyProtection="1">
      <alignment/>
      <protection locked="0"/>
    </xf>
    <xf numFmtId="0" fontId="5" fillId="8" borderId="20" xfId="0" applyFont="1" applyFill="1" applyBorder="1" applyAlignment="1" applyProtection="1">
      <alignment/>
      <protection locked="0"/>
    </xf>
    <xf numFmtId="223" fontId="5" fillId="0" borderId="6" xfId="0" applyNumberFormat="1" applyFont="1" applyFill="1" applyBorder="1" applyAlignment="1">
      <alignment/>
    </xf>
    <xf numFmtId="223" fontId="5" fillId="0" borderId="7" xfId="0" applyNumberFormat="1" applyFont="1" applyFill="1" applyBorder="1" applyAlignment="1">
      <alignment/>
    </xf>
    <xf numFmtId="223" fontId="5" fillId="0" borderId="8" xfId="0" applyNumberFormat="1" applyFont="1" applyFill="1" applyBorder="1" applyAlignment="1">
      <alignment/>
    </xf>
    <xf numFmtId="223" fontId="5" fillId="0" borderId="9" xfId="0" applyNumberFormat="1" applyFont="1" applyFill="1" applyBorder="1" applyAlignment="1">
      <alignment/>
    </xf>
    <xf numFmtId="223" fontId="5" fillId="0" borderId="0" xfId="0" applyNumberFormat="1" applyFont="1" applyFill="1" applyBorder="1" applyAlignment="1">
      <alignment/>
    </xf>
    <xf numFmtId="223" fontId="5" fillId="0" borderId="10" xfId="0" applyNumberFormat="1" applyFont="1" applyFill="1" applyBorder="1" applyAlignment="1">
      <alignment/>
    </xf>
    <xf numFmtId="223" fontId="5" fillId="0" borderId="11" xfId="0" applyNumberFormat="1" applyFont="1" applyFill="1" applyBorder="1" applyAlignment="1">
      <alignment/>
    </xf>
    <xf numFmtId="223" fontId="5" fillId="0" borderId="12" xfId="0" applyNumberFormat="1" applyFont="1" applyFill="1" applyBorder="1" applyAlignment="1">
      <alignment/>
    </xf>
    <xf numFmtId="223" fontId="5" fillId="0" borderId="13" xfId="0" applyNumberFormat="1" applyFont="1" applyFill="1" applyBorder="1" applyAlignment="1">
      <alignment/>
    </xf>
    <xf numFmtId="0" fontId="10" fillId="0" borderId="14" xfId="0" applyFont="1" applyFill="1" applyBorder="1" applyAlignment="1">
      <alignment/>
    </xf>
    <xf numFmtId="0" fontId="9" fillId="0" borderId="14" xfId="0" applyFont="1" applyFill="1" applyBorder="1" applyAlignment="1">
      <alignment/>
    </xf>
    <xf numFmtId="0" fontId="4" fillId="0" borderId="14" xfId="0" applyFont="1" applyFill="1" applyBorder="1" applyAlignment="1">
      <alignment/>
    </xf>
    <xf numFmtId="0" fontId="4" fillId="0" borderId="14" xfId="0" applyFont="1" applyFill="1" applyBorder="1" applyAlignment="1" applyProtection="1">
      <alignment/>
      <protection locked="0"/>
    </xf>
    <xf numFmtId="0" fontId="4" fillId="9" borderId="14" xfId="0" applyFont="1" applyFill="1" applyBorder="1" applyAlignment="1">
      <alignment/>
    </xf>
    <xf numFmtId="0" fontId="4" fillId="10" borderId="14" xfId="0" applyFont="1" applyFill="1" applyBorder="1" applyAlignment="1">
      <alignment/>
    </xf>
    <xf numFmtId="0" fontId="4" fillId="11" borderId="14" xfId="0" applyFont="1" applyFill="1" applyBorder="1" applyAlignment="1">
      <alignment/>
    </xf>
    <xf numFmtId="0" fontId="4" fillId="0" borderId="14" xfId="0" applyFont="1" applyFill="1" applyBorder="1" applyAlignment="1">
      <alignment horizontal="center"/>
    </xf>
    <xf numFmtId="0" fontId="4" fillId="10" borderId="14" xfId="0" applyFont="1" applyFill="1" applyBorder="1" applyAlignment="1">
      <alignment horizontal="center"/>
    </xf>
    <xf numFmtId="0" fontId="11" fillId="10" borderId="14" xfId="0" applyFont="1" applyFill="1" applyBorder="1" applyAlignment="1">
      <alignment horizontal="center"/>
    </xf>
    <xf numFmtId="0" fontId="24" fillId="3" borderId="0" xfId="0" applyFont="1" applyFill="1" applyAlignment="1">
      <alignment/>
    </xf>
    <xf numFmtId="0" fontId="5" fillId="8" borderId="0" xfId="0" applyNumberFormat="1" applyFont="1" applyFill="1" applyAlignment="1">
      <alignment/>
    </xf>
    <xf numFmtId="0" fontId="29" fillId="8" borderId="0" xfId="0" applyNumberFormat="1" applyFont="1" applyFill="1" applyAlignment="1">
      <alignment/>
    </xf>
    <xf numFmtId="0" fontId="8" fillId="8" borderId="0" xfId="0" applyNumberFormat="1" applyFont="1" applyFill="1" applyBorder="1" applyAlignment="1">
      <alignment/>
    </xf>
    <xf numFmtId="0" fontId="5" fillId="8" borderId="0" xfId="0" applyNumberFormat="1" applyFont="1" applyFill="1" applyBorder="1" applyAlignment="1">
      <alignment/>
    </xf>
    <xf numFmtId="0" fontId="5" fillId="8" borderId="0" xfId="0" applyNumberFormat="1" applyFont="1" applyFill="1" applyBorder="1" applyAlignment="1">
      <alignment horizontal="center"/>
    </xf>
    <xf numFmtId="0" fontId="5" fillId="0" borderId="21" xfId="0" applyNumberFormat="1" applyFont="1" applyFill="1" applyBorder="1" applyAlignment="1">
      <alignment/>
    </xf>
    <xf numFmtId="0" fontId="5" fillId="0" borderId="21" xfId="0" applyNumberFormat="1" applyFont="1" applyFill="1" applyBorder="1" applyAlignment="1">
      <alignment horizontal="center"/>
    </xf>
    <xf numFmtId="0" fontId="5" fillId="0" borderId="8" xfId="0" applyNumberFormat="1" applyFont="1" applyFill="1" applyBorder="1" applyAlignment="1">
      <alignment horizontal="center"/>
    </xf>
    <xf numFmtId="223" fontId="5" fillId="0" borderId="1" xfId="0" applyNumberFormat="1" applyFont="1" applyFill="1" applyBorder="1" applyAlignment="1">
      <alignment horizontal="center"/>
    </xf>
    <xf numFmtId="0" fontId="5" fillId="0" borderId="2" xfId="0" applyNumberFormat="1" applyFont="1" applyFill="1" applyBorder="1" applyAlignment="1">
      <alignment horizontal="center"/>
    </xf>
    <xf numFmtId="0" fontId="5" fillId="0" borderId="22" xfId="0" applyNumberFormat="1" applyFont="1" applyFill="1" applyBorder="1" applyAlignment="1">
      <alignment/>
    </xf>
    <xf numFmtId="0" fontId="5" fillId="0" borderId="13" xfId="0" applyNumberFormat="1" applyFont="1" applyFill="1" applyBorder="1" applyAlignment="1">
      <alignment/>
    </xf>
    <xf numFmtId="0" fontId="0" fillId="8" borderId="0" xfId="0" applyFill="1" applyAlignment="1">
      <alignment/>
    </xf>
    <xf numFmtId="2" fontId="0" fillId="8" borderId="0" xfId="0" applyNumberFormat="1" applyFill="1" applyAlignment="1">
      <alignment/>
    </xf>
    <xf numFmtId="2" fontId="0" fillId="8" borderId="0" xfId="0" applyNumberFormat="1" applyFont="1" applyFill="1" applyAlignment="1">
      <alignment/>
    </xf>
    <xf numFmtId="2" fontId="0" fillId="0" borderId="16" xfId="0" applyNumberFormat="1" applyFill="1" applyBorder="1" applyAlignment="1">
      <alignment/>
    </xf>
    <xf numFmtId="2" fontId="0" fillId="0" borderId="2" xfId="0" applyNumberFormat="1" applyFill="1" applyBorder="1" applyAlignment="1">
      <alignment/>
    </xf>
    <xf numFmtId="2" fontId="0" fillId="0" borderId="9" xfId="0" applyNumberFormat="1" applyFill="1" applyBorder="1" applyAlignment="1">
      <alignment/>
    </xf>
    <xf numFmtId="2" fontId="0" fillId="0" borderId="10" xfId="0" applyNumberFormat="1" applyFill="1" applyBorder="1" applyAlignment="1">
      <alignment/>
    </xf>
    <xf numFmtId="0" fontId="0" fillId="0" borderId="9" xfId="0" applyFill="1" applyBorder="1" applyAlignment="1">
      <alignment/>
    </xf>
    <xf numFmtId="0" fontId="0" fillId="0" borderId="10" xfId="0" applyFill="1" applyBorder="1" applyAlignment="1">
      <alignment/>
    </xf>
    <xf numFmtId="0" fontId="5" fillId="0" borderId="14" xfId="0" applyNumberFormat="1" applyFont="1" applyFill="1" applyBorder="1" applyAlignment="1">
      <alignment/>
    </xf>
    <xf numFmtId="2" fontId="0" fillId="0" borderId="14" xfId="0" applyNumberFormat="1" applyFill="1" applyBorder="1" applyAlignment="1">
      <alignment/>
    </xf>
    <xf numFmtId="0" fontId="0" fillId="0" borderId="14" xfId="0" applyFill="1" applyBorder="1" applyAlignment="1">
      <alignment/>
    </xf>
    <xf numFmtId="0" fontId="5" fillId="0" borderId="0" xfId="0" applyNumberFormat="1" applyFont="1" applyFill="1" applyAlignment="1">
      <alignment/>
    </xf>
    <xf numFmtId="2" fontId="0" fillId="0" borderId="0" xfId="0" applyNumberFormat="1"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25" xfId="0" applyFont="1" applyFill="1" applyBorder="1" applyAlignment="1">
      <alignment horizontal="center"/>
    </xf>
    <xf numFmtId="0" fontId="5" fillId="0" borderId="26" xfId="0" applyFont="1" applyFill="1" applyBorder="1" applyAlignment="1">
      <alignment/>
    </xf>
    <xf numFmtId="0" fontId="5" fillId="8" borderId="0" xfId="0" applyFont="1" applyFill="1" applyAlignment="1">
      <alignment/>
    </xf>
    <xf numFmtId="0" fontId="5" fillId="0" borderId="27" xfId="0" applyFont="1" applyFill="1" applyBorder="1" applyAlignment="1">
      <alignment horizontal="center"/>
    </xf>
    <xf numFmtId="0" fontId="5" fillId="0" borderId="28" xfId="0" applyFont="1" applyFill="1" applyBorder="1" applyAlignment="1">
      <alignment/>
    </xf>
    <xf numFmtId="0" fontId="5" fillId="0" borderId="27" xfId="0" applyFont="1" applyFill="1" applyBorder="1" applyAlignment="1">
      <alignment/>
    </xf>
    <xf numFmtId="0" fontId="6" fillId="0" borderId="14" xfId="0" applyFont="1" applyFill="1" applyBorder="1" applyAlignment="1">
      <alignment/>
    </xf>
    <xf numFmtId="0" fontId="5" fillId="0" borderId="14" xfId="0" applyFont="1" applyFill="1" applyBorder="1" applyAlignment="1">
      <alignment/>
    </xf>
    <xf numFmtId="0" fontId="5" fillId="0" borderId="14" xfId="0" applyFont="1" applyFill="1" applyBorder="1" applyAlignment="1" applyProtection="1">
      <alignment/>
      <protection locked="0"/>
    </xf>
    <xf numFmtId="0" fontId="5" fillId="0" borderId="29" xfId="0" applyFont="1" applyFill="1" applyBorder="1" applyAlignment="1">
      <alignment/>
    </xf>
    <xf numFmtId="0" fontId="5" fillId="0" borderId="29" xfId="0" applyFont="1" applyFill="1" applyBorder="1" applyAlignment="1" applyProtection="1">
      <alignment/>
      <protection locked="0"/>
    </xf>
    <xf numFmtId="0" fontId="5" fillId="0" borderId="30" xfId="0" applyFont="1" applyFill="1" applyBorder="1" applyAlignment="1">
      <alignment/>
    </xf>
    <xf numFmtId="0" fontId="6" fillId="0" borderId="14" xfId="0" applyFont="1" applyFill="1" applyBorder="1" applyAlignment="1" applyProtection="1">
      <alignment/>
      <protection locked="0"/>
    </xf>
    <xf numFmtId="0" fontId="6" fillId="0" borderId="14" xfId="0" applyFont="1" applyFill="1" applyBorder="1" applyAlignment="1" applyProtection="1">
      <alignment/>
      <protection locked="0"/>
    </xf>
    <xf numFmtId="0" fontId="0" fillId="5" borderId="0" xfId="0" applyFill="1" applyAlignment="1">
      <alignment/>
    </xf>
    <xf numFmtId="0" fontId="1" fillId="5" borderId="0" xfId="0" applyFont="1" applyFill="1" applyAlignment="1">
      <alignment/>
    </xf>
    <xf numFmtId="0" fontId="1" fillId="5" borderId="0" xfId="0" applyFont="1" applyFill="1" applyAlignment="1">
      <alignment horizontal="center"/>
    </xf>
    <xf numFmtId="0" fontId="0" fillId="5" borderId="14" xfId="0" applyFill="1" applyBorder="1" applyAlignment="1">
      <alignment/>
    </xf>
    <xf numFmtId="0" fontId="1" fillId="8" borderId="14" xfId="0" applyFont="1" applyFill="1" applyBorder="1" applyAlignment="1">
      <alignment horizontal="center"/>
    </xf>
    <xf numFmtId="0" fontId="1" fillId="0" borderId="14" xfId="0" applyFont="1" applyFill="1" applyBorder="1" applyAlignment="1">
      <alignment/>
    </xf>
    <xf numFmtId="0" fontId="1" fillId="5" borderId="14" xfId="0" applyFont="1" applyFill="1" applyBorder="1" applyAlignment="1">
      <alignment/>
    </xf>
    <xf numFmtId="0" fontId="1" fillId="5" borderId="14" xfId="0" applyFont="1" applyFill="1" applyBorder="1" applyAlignment="1">
      <alignment horizontal="center"/>
    </xf>
    <xf numFmtId="18" fontId="1" fillId="0" borderId="14" xfId="0" applyNumberFormat="1" applyFont="1" applyFill="1" applyBorder="1" applyAlignment="1">
      <alignment/>
    </xf>
    <xf numFmtId="0" fontId="0" fillId="8" borderId="14" xfId="0" applyFill="1" applyBorder="1" applyAlignment="1">
      <alignment/>
    </xf>
    <xf numFmtId="0" fontId="21" fillId="8" borderId="14" xfId="0" applyFont="1" applyFill="1" applyBorder="1" applyAlignment="1">
      <alignment horizontal="center"/>
    </xf>
    <xf numFmtId="0" fontId="21" fillId="5" borderId="14" xfId="0" applyFont="1" applyFill="1" applyBorder="1" applyAlignment="1">
      <alignment/>
    </xf>
    <xf numFmtId="0" fontId="21" fillId="5" borderId="14" xfId="0" applyFont="1" applyFill="1" applyBorder="1" applyAlignment="1">
      <alignment horizontal="center"/>
    </xf>
    <xf numFmtId="0" fontId="23" fillId="9" borderId="14" xfId="0" applyFont="1" applyFill="1" applyBorder="1" applyAlignment="1">
      <alignment/>
    </xf>
    <xf numFmtId="0" fontId="0" fillId="9" borderId="14" xfId="0" applyFill="1" applyBorder="1" applyAlignment="1">
      <alignment/>
    </xf>
    <xf numFmtId="0" fontId="23" fillId="0" borderId="14" xfId="0" applyFont="1" applyBorder="1" applyAlignment="1">
      <alignment/>
    </xf>
    <xf numFmtId="0" fontId="0" fillId="0" borderId="14" xfId="0" applyBorder="1" applyAlignment="1">
      <alignment/>
    </xf>
    <xf numFmtId="0" fontId="23" fillId="3" borderId="14" xfId="0" applyFont="1" applyFill="1" applyBorder="1" applyAlignment="1">
      <alignment/>
    </xf>
    <xf numFmtId="0" fontId="0" fillId="3" borderId="14" xfId="0" applyFill="1" applyBorder="1" applyAlignment="1">
      <alignment/>
    </xf>
    <xf numFmtId="0" fontId="23" fillId="7" borderId="14" xfId="0" applyFont="1" applyFill="1" applyBorder="1" applyAlignment="1">
      <alignment/>
    </xf>
    <xf numFmtId="0" fontId="0" fillId="7" borderId="14" xfId="0" applyFill="1" applyBorder="1" applyAlignment="1">
      <alignment/>
    </xf>
    <xf numFmtId="0" fontId="4" fillId="11" borderId="14" xfId="0" applyFont="1" applyFill="1" applyBorder="1" applyAlignment="1">
      <alignment textRotation="90"/>
    </xf>
    <xf numFmtId="0" fontId="5" fillId="11" borderId="14" xfId="0" applyFont="1" applyFill="1" applyBorder="1" applyAlignment="1">
      <alignment/>
    </xf>
    <xf numFmtId="0" fontId="6" fillId="4" borderId="0" xfId="0" applyFont="1" applyFill="1" applyAlignment="1">
      <alignment horizontal="center"/>
    </xf>
    <xf numFmtId="0" fontId="6" fillId="4" borderId="31" xfId="0" applyFont="1" applyFill="1" applyBorder="1" applyAlignment="1">
      <alignment horizontal="center"/>
    </xf>
    <xf numFmtId="0" fontId="6" fillId="4" borderId="32" xfId="0" applyFont="1" applyFill="1" applyBorder="1" applyAlignment="1">
      <alignment horizontal="center"/>
    </xf>
    <xf numFmtId="0" fontId="24" fillId="4" borderId="0" xfId="0" applyFont="1" applyFill="1" applyAlignment="1">
      <alignment horizontal="center"/>
    </xf>
    <xf numFmtId="2" fontId="5" fillId="7" borderId="14" xfId="0" applyNumberFormat="1" applyFont="1" applyFill="1" applyBorder="1" applyAlignment="1">
      <alignment horizontal="center"/>
    </xf>
    <xf numFmtId="0" fontId="0" fillId="7" borderId="14" xfId="0" applyFill="1" applyBorder="1" applyAlignment="1">
      <alignment horizontal="center"/>
    </xf>
    <xf numFmtId="0" fontId="5" fillId="7" borderId="14" xfId="0" applyFont="1" applyFill="1" applyBorder="1" applyAlignment="1">
      <alignment horizontal="center"/>
    </xf>
    <xf numFmtId="0" fontId="5" fillId="7" borderId="33" xfId="0" applyFont="1" applyFill="1" applyBorder="1" applyAlignment="1">
      <alignment horizontal="center"/>
    </xf>
    <xf numFmtId="0" fontId="5" fillId="7" borderId="34" xfId="0" applyFont="1" applyFill="1" applyBorder="1" applyAlignment="1">
      <alignment horizontal="center"/>
    </xf>
    <xf numFmtId="0" fontId="5" fillId="7" borderId="35" xfId="0" applyFont="1" applyFill="1" applyBorder="1" applyAlignment="1">
      <alignment horizontal="center"/>
    </xf>
    <xf numFmtId="0" fontId="0" fillId="7" borderId="33" xfId="0" applyFont="1" applyFill="1" applyBorder="1" applyAlignment="1">
      <alignment horizontal="center"/>
    </xf>
    <xf numFmtId="0" fontId="14" fillId="5" borderId="0" xfId="0" applyFont="1" applyFill="1" applyAlignment="1">
      <alignment horizontal="center"/>
    </xf>
    <xf numFmtId="0" fontId="24" fillId="5" borderId="0" xfId="0" applyFont="1" applyFill="1" applyAlignment="1">
      <alignment horizontal="center"/>
    </xf>
    <xf numFmtId="0" fontId="6" fillId="3" borderId="31" xfId="0" applyFont="1" applyFill="1" applyBorder="1" applyAlignment="1">
      <alignment horizontal="center"/>
    </xf>
    <xf numFmtId="0" fontId="6" fillId="3" borderId="32" xfId="0" applyFont="1" applyFill="1" applyBorder="1" applyAlignment="1">
      <alignment horizontal="center"/>
    </xf>
    <xf numFmtId="0" fontId="24" fillId="0" borderId="16" xfId="0" applyNumberFormat="1" applyFont="1" applyFill="1" applyBorder="1" applyAlignment="1">
      <alignment horizontal="center"/>
    </xf>
    <xf numFmtId="0" fontId="24" fillId="0" borderId="17" xfId="0" applyNumberFormat="1" applyFont="1" applyFill="1" applyBorder="1" applyAlignment="1">
      <alignment horizontal="center"/>
    </xf>
    <xf numFmtId="0" fontId="24" fillId="0" borderId="2" xfId="0" applyNumberFormat="1" applyFont="1" applyFill="1" applyBorder="1" applyAlignment="1">
      <alignment horizontal="center"/>
    </xf>
    <xf numFmtId="0" fontId="27" fillId="0" borderId="0" xfId="0" applyFont="1" applyFill="1" applyAlignment="1">
      <alignment horizontal="center"/>
    </xf>
    <xf numFmtId="0" fontId="0" fillId="0" borderId="0" xfId="0" applyFill="1" applyAlignment="1">
      <alignment horizontal="center"/>
    </xf>
    <xf numFmtId="177" fontId="23" fillId="0" borderId="0" xfId="17" applyFont="1" applyFill="1" applyAlignment="1">
      <alignment horizontal="center"/>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dxfs count="3">
    <dxf>
      <font>
        <color rgb="FF008000"/>
      </font>
      <fill>
        <patternFill>
          <bgColor rgb="FF008000"/>
        </patternFill>
      </fill>
      <border/>
    </dxf>
    <dxf>
      <font>
        <color rgb="FFFF0000"/>
      </font>
      <fill>
        <patternFill>
          <bgColor rgb="FFFF00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1</xdr:row>
      <xdr:rowOff>0</xdr:rowOff>
    </xdr:from>
    <xdr:to>
      <xdr:col>9</xdr:col>
      <xdr:colOff>0</xdr:colOff>
      <xdr:row>6</xdr:row>
      <xdr:rowOff>314325</xdr:rowOff>
    </xdr:to>
    <xdr:pic>
      <xdr:nvPicPr>
        <xdr:cNvPr id="1" name="Picture 2"/>
        <xdr:cNvPicPr preferRelativeResize="1">
          <a:picLocks noChangeAspect="1"/>
        </xdr:cNvPicPr>
      </xdr:nvPicPr>
      <xdr:blipFill>
        <a:blip r:embed="rId1"/>
        <a:stretch>
          <a:fillRect/>
        </a:stretch>
      </xdr:blipFill>
      <xdr:spPr>
        <a:xfrm>
          <a:off x="5353050" y="161925"/>
          <a:ext cx="1057275"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142875</xdr:rowOff>
    </xdr:from>
    <xdr:to>
      <xdr:col>9</xdr:col>
      <xdr:colOff>590550</xdr:colOff>
      <xdr:row>4</xdr:row>
      <xdr:rowOff>0</xdr:rowOff>
    </xdr:to>
    <xdr:sp>
      <xdr:nvSpPr>
        <xdr:cNvPr id="1" name="TextBox 1"/>
        <xdr:cNvSpPr txBox="1">
          <a:spLocks noChangeArrowheads="1"/>
        </xdr:cNvSpPr>
      </xdr:nvSpPr>
      <xdr:spPr>
        <a:xfrm>
          <a:off x="1219200" y="381000"/>
          <a:ext cx="5886450"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latin typeface="Arial"/>
              <a:ea typeface="Arial"/>
              <a:cs typeface="Arial"/>
            </a:rPr>
            <a:t>Average - Μέσος Όρος </a:t>
          </a:r>
        </a:p>
      </xdr:txBody>
    </xdr:sp>
    <xdr:clientData/>
  </xdr:twoCellAnchor>
  <xdr:twoCellAnchor>
    <xdr:from>
      <xdr:col>5</xdr:col>
      <xdr:colOff>0</xdr:colOff>
      <xdr:row>5</xdr:row>
      <xdr:rowOff>28575</xdr:rowOff>
    </xdr:from>
    <xdr:to>
      <xdr:col>9</xdr:col>
      <xdr:colOff>485775</xdr:colOff>
      <xdr:row>25</xdr:row>
      <xdr:rowOff>57150</xdr:rowOff>
    </xdr:to>
    <xdr:sp>
      <xdr:nvSpPr>
        <xdr:cNvPr id="2" name="TextBox 2"/>
        <xdr:cNvSpPr txBox="1">
          <a:spLocks noChangeArrowheads="1"/>
        </xdr:cNvSpPr>
      </xdr:nvSpPr>
      <xdr:spPr>
        <a:xfrm>
          <a:off x="3448050" y="923925"/>
          <a:ext cx="3552825" cy="32766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Verdana"/>
              <a:ea typeface="Verdana"/>
              <a:cs typeface="Verdana"/>
            </a:rPr>
            <a:t>    Είναι τα κορίτσια πιο κοντά από τα αγόρια;</a:t>
          </a:r>
          <a:r>
            <a:rPr lang="en-US" cap="none" sz="1000" b="0" i="0" u="none" baseline="0">
              <a:solidFill>
                <a:srgbClr val="FFFFFF"/>
              </a:solidFill>
              <a:latin typeface="Verdana"/>
              <a:ea typeface="Verdana"/>
              <a:cs typeface="Verdana"/>
            </a:rPr>
            <a:t>
Αριστερά βλέπετε το ύψος των αγοριών και των κοριτσιών μιας τάξης. Πως μπορούμε να δούμε άν η μια ομάδα είναι υψηλότερη από την άλλη; 
Υπάρχουν 2 τρόποι για να βρούμε τον μέσο όρο. Για να βρούμε τον μέσο όρο  προσθέτουμε όλους τους αριθμούς και διαιρούμε δια του πλήθους των αριθμών (με όσους αριθμούς έχουμε) 
Εισάγετε στο κελί </a:t>
          </a:r>
          <a:r>
            <a:rPr lang="en-US" cap="none" sz="1000" b="1" i="0" u="none" baseline="0">
              <a:solidFill>
                <a:srgbClr val="FFFFFF"/>
              </a:solidFill>
              <a:latin typeface="Verdana"/>
              <a:ea typeface="Verdana"/>
              <a:cs typeface="Verdana"/>
            </a:rPr>
            <a:t>C26</a:t>
          </a:r>
          <a:r>
            <a:rPr lang="en-US" cap="none" sz="1000" b="0" i="0" u="none" baseline="0">
              <a:solidFill>
                <a:srgbClr val="FFFFFF"/>
              </a:solidFill>
              <a:latin typeface="Verdana"/>
              <a:ea typeface="Verdana"/>
              <a:cs typeface="Verdana"/>
            </a:rPr>
            <a:t> έναν τύπο ο οποίος θα μας βρεί τον μέσο όρο με αυτόν τον τρόπο δηλ. =( c7+c8+c9+c10............ ) / 19. 
Δείτε τώρα πόσο πιο απλό είναι να χρησιμοποιήσουμε την συνάρτηση Αverage. 
Στο κελί D26 εισάγετε την συνάρτηση: 
</a:t>
          </a:r>
          <a:r>
            <a:rPr lang="en-US" cap="none" sz="1000" b="1" i="0" u="none" baseline="0">
              <a:solidFill>
                <a:srgbClr val="FFFFFF"/>
              </a:solidFill>
              <a:latin typeface="Verdana"/>
              <a:ea typeface="Verdana"/>
              <a:cs typeface="Verdana"/>
            </a:rPr>
            <a:t>= average ( D7: D21)</a:t>
          </a:r>
          <a:r>
            <a:rPr lang="en-US" cap="none" sz="1000" b="0" i="0" u="none" baseline="0">
              <a:solidFill>
                <a:srgbClr val="FFFFFF"/>
              </a:solidFill>
              <a:latin typeface="Verdana"/>
              <a:ea typeface="Verdana"/>
              <a:cs typeface="Verdana"/>
            </a:rPr>
            <a:t> 
Όπως βλέπετε είναι απλούστατο!
</a:t>
          </a:r>
        </a:p>
      </xdr:txBody>
    </xdr:sp>
    <xdr:clientData/>
  </xdr:twoCellAnchor>
  <xdr:twoCellAnchor>
    <xdr:from>
      <xdr:col>5</xdr:col>
      <xdr:colOff>28575</xdr:colOff>
      <xdr:row>28</xdr:row>
      <xdr:rowOff>85725</xdr:rowOff>
    </xdr:from>
    <xdr:to>
      <xdr:col>9</xdr:col>
      <xdr:colOff>561975</xdr:colOff>
      <xdr:row>33</xdr:row>
      <xdr:rowOff>85725</xdr:rowOff>
    </xdr:to>
    <xdr:sp>
      <xdr:nvSpPr>
        <xdr:cNvPr id="3" name="TextBox 4"/>
        <xdr:cNvSpPr txBox="1">
          <a:spLocks noChangeArrowheads="1"/>
        </xdr:cNvSpPr>
      </xdr:nvSpPr>
      <xdr:spPr>
        <a:xfrm>
          <a:off x="3476625" y="4914900"/>
          <a:ext cx="3600450" cy="8096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Μερικές φορές όταν διαιρουμε, το αποτέλεσμα μας έχει πολλά δεκαδικά ψηφία. Ένας τρόπος μορφοποίησης είναι να χρησιμοποιήσουμε την συνάρτηση Round και να ορίσουμε εμείς πόσα δεκαδικά ψηφία θέλουμε να έχει.</a:t>
          </a:r>
        </a:p>
      </xdr:txBody>
    </xdr:sp>
    <xdr:clientData/>
  </xdr:twoCellAnchor>
  <xdr:twoCellAnchor>
    <xdr:from>
      <xdr:col>0</xdr:col>
      <xdr:colOff>9525</xdr:colOff>
      <xdr:row>30</xdr:row>
      <xdr:rowOff>76200</xdr:rowOff>
    </xdr:from>
    <xdr:to>
      <xdr:col>4</xdr:col>
      <xdr:colOff>114300</xdr:colOff>
      <xdr:row>33</xdr:row>
      <xdr:rowOff>57150</xdr:rowOff>
    </xdr:to>
    <xdr:sp>
      <xdr:nvSpPr>
        <xdr:cNvPr id="4" name="TextBox 5"/>
        <xdr:cNvSpPr txBox="1">
          <a:spLocks noChangeArrowheads="1"/>
        </xdr:cNvSpPr>
      </xdr:nvSpPr>
      <xdr:spPr>
        <a:xfrm>
          <a:off x="9525" y="5229225"/>
          <a:ext cx="2943225" cy="4667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Στο C30 βρείτε το αποτέλεσμα Α30/Β30 και μορφοποιήστε το αποτέλεσμα με την συνάρτηση Round, έτσι ώστε να έχει 1 δεκαδικό ψηφίο</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2</xdr:row>
      <xdr:rowOff>47625</xdr:rowOff>
    </xdr:from>
    <xdr:to>
      <xdr:col>13</xdr:col>
      <xdr:colOff>600075</xdr:colOff>
      <xdr:row>12</xdr:row>
      <xdr:rowOff>161925</xdr:rowOff>
    </xdr:to>
    <xdr:sp>
      <xdr:nvSpPr>
        <xdr:cNvPr id="1" name="TextBox 1"/>
        <xdr:cNvSpPr txBox="1">
          <a:spLocks noChangeArrowheads="1"/>
        </xdr:cNvSpPr>
      </xdr:nvSpPr>
      <xdr:spPr>
        <a:xfrm>
          <a:off x="1666875" y="447675"/>
          <a:ext cx="6972300" cy="17526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Verdana"/>
              <a:ea typeface="Verdana"/>
              <a:cs typeface="Verdana"/>
            </a:rPr>
            <a:t>Εδώ θα χρησιμοποιήσουμε την συνάρτηση Sum και την Average για να λύσουμε ένα πρόβλημα.
</a:t>
          </a:r>
          <a:r>
            <a:rPr lang="en-US" cap="none" sz="1000" b="1" i="0" u="none" baseline="0">
              <a:solidFill>
                <a:srgbClr val="FFFFFF"/>
              </a:solidFill>
              <a:latin typeface="Verdana"/>
              <a:ea typeface="Verdana"/>
              <a:cs typeface="Verdana"/>
            </a:rPr>
            <a:t>'Ποιοί 4 διαφορετικοί ακέραιοι αριθμοί αν προστεθούν μαζί έχουν άθροισμα 26 και μέσο όρο 6.5;</a:t>
          </a:r>
          <a:r>
            <a:rPr lang="en-US" cap="none" sz="1000" b="1" i="0" u="none" baseline="0">
              <a:solidFill>
                <a:srgbClr val="FFFFFF"/>
              </a:solidFill>
              <a:latin typeface="Verdana"/>
              <a:ea typeface="Verdana"/>
              <a:cs typeface="Verdana"/>
            </a:rPr>
            <a:t>
</a:t>
          </a:r>
          <a:r>
            <a:rPr lang="en-US" cap="none" sz="1000" b="0" i="0" u="none" baseline="0">
              <a:solidFill>
                <a:srgbClr val="FFFFFF"/>
              </a:solidFill>
              <a:latin typeface="Verdana"/>
              <a:ea typeface="Verdana"/>
              <a:cs typeface="Verdana"/>
            </a:rPr>
            <a:t>
1. Στο κελί Β12 εισάγετε την συνάρτηση A</a:t>
          </a:r>
          <a:r>
            <a:rPr lang="en-US" cap="none" sz="1000" b="1" i="0" u="none" baseline="0">
              <a:solidFill>
                <a:srgbClr val="FFFFFF"/>
              </a:solidFill>
              <a:latin typeface="Verdana"/>
              <a:ea typeface="Verdana"/>
              <a:cs typeface="Verdana"/>
            </a:rPr>
            <a:t>verage</a:t>
          </a:r>
          <a:r>
            <a:rPr lang="en-US" cap="none" sz="1000" b="0" i="0" u="none" baseline="0">
              <a:solidFill>
                <a:srgbClr val="FFFFFF"/>
              </a:solidFill>
              <a:latin typeface="Verdana"/>
              <a:ea typeface="Verdana"/>
              <a:cs typeface="Verdana"/>
            </a:rPr>
            <a:t> και βρείτε το αποτέλεσμα για τα κελιά Β4:Β7 
2. Στο κελί Β13 εισάγετε την συνάρτηση SUM και βρείτε το αποτέλεσμα για τα κελιά  Β4:Β7 
3. Κάντε αλλαγές στα κελιά Β4:Β7 μέχρι να ταιριάξει το αποτέλεσμα Average=6.5 καΙ SUM=26 </a:t>
          </a:r>
        </a:p>
      </xdr:txBody>
    </xdr:sp>
    <xdr:clientData/>
  </xdr:twoCellAnchor>
  <xdr:twoCellAnchor>
    <xdr:from>
      <xdr:col>7</xdr:col>
      <xdr:colOff>9525</xdr:colOff>
      <xdr:row>17</xdr:row>
      <xdr:rowOff>85725</xdr:rowOff>
    </xdr:from>
    <xdr:to>
      <xdr:col>13</xdr:col>
      <xdr:colOff>600075</xdr:colOff>
      <xdr:row>34</xdr:row>
      <xdr:rowOff>38100</xdr:rowOff>
    </xdr:to>
    <xdr:sp>
      <xdr:nvSpPr>
        <xdr:cNvPr id="2" name="AutoShape 2"/>
        <xdr:cNvSpPr>
          <a:spLocks/>
        </xdr:cNvSpPr>
      </xdr:nvSpPr>
      <xdr:spPr>
        <a:xfrm>
          <a:off x="4391025" y="2943225"/>
          <a:ext cx="4248150" cy="2724150"/>
        </a:xfrm>
        <a:prstGeom prst="wedgeRectCallout">
          <a:avLst>
            <a:gd name="adj1" fmla="val -69504"/>
            <a:gd name="adj2" fmla="val 12236"/>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FFFFFF"/>
              </a:solidFill>
              <a:latin typeface="Arial"/>
              <a:ea typeface="Arial"/>
              <a:cs typeface="Arial"/>
            </a:rPr>
            <a:t>1. Βρείτε το σύνολο σε κάθε σειρά στην στήλη F χρησιμοποιώντας την SUM 
2. Εισάγετε στο κελί Β33 συνάρτηση που να υπολογίζει τον Μέσο Όρο για  
    το  Τεστ 1.
3. Συμπληρώστε κατά μήκος της σειράς 33
4. Βρείτε το Maximum για το Τεστ 1 στο κελι Β34 
5. Συμπληρώστε κατά μήκος της σειράς
Για να εισάγετε συνάρτηση ή πατήστε στο αντίστοιχο κουμπί της γραμμής εργαλείων ή πηγαίνετε στο μενού Εισαγωγή &gt;Συνάρτηση ή απλά πληκτρολογήστε την.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0</xdr:row>
      <xdr:rowOff>257175</xdr:rowOff>
    </xdr:from>
    <xdr:to>
      <xdr:col>9</xdr:col>
      <xdr:colOff>342900</xdr:colOff>
      <xdr:row>9</xdr:row>
      <xdr:rowOff>76200</xdr:rowOff>
    </xdr:to>
    <xdr:sp>
      <xdr:nvSpPr>
        <xdr:cNvPr id="1" name="TextBox 1"/>
        <xdr:cNvSpPr txBox="1">
          <a:spLocks noChangeArrowheads="1"/>
        </xdr:cNvSpPr>
      </xdr:nvSpPr>
      <xdr:spPr>
        <a:xfrm>
          <a:off x="3171825" y="257175"/>
          <a:ext cx="2562225" cy="2238375"/>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
</a:t>
          </a:r>
          <a:r>
            <a:rPr lang="en-US" cap="none" sz="1200" b="1" i="0" u="none" baseline="0">
              <a:latin typeface="Arial"/>
              <a:ea typeface="Arial"/>
              <a:cs typeface="Arial"/>
            </a:rPr>
            <a:t>Γνώρισε το Φύλλο στο Excel</a:t>
          </a:r>
          <a:r>
            <a:rPr lang="en-US" cap="none" sz="1000" b="0" i="0" u="none" baseline="0">
              <a:latin typeface="Verdana"/>
              <a:ea typeface="Verdana"/>
              <a:cs typeface="Verdana"/>
            </a:rPr>
            <a:t>
Όλα τα μικρά κουτιά λέγονται </a:t>
          </a:r>
          <a:r>
            <a:rPr lang="en-US" cap="none" sz="1000" b="1" i="0" u="none" baseline="0">
              <a:latin typeface="Verdana"/>
              <a:ea typeface="Verdana"/>
              <a:cs typeface="Verdana"/>
            </a:rPr>
            <a:t>ΚΕΛΙΑ</a:t>
          </a:r>
          <a:r>
            <a:rPr lang="en-US" cap="none" sz="1000" b="0" i="0" u="none" baseline="0">
              <a:latin typeface="Verdana"/>
              <a:ea typeface="Verdana"/>
              <a:cs typeface="Verdana"/>
            </a:rPr>
            <a:t>
και παίρνουν το όνομά τους από την γραμμή και την στήλη που βρίσκονται.
Το πορτοκαλί κελί είναι το  B3.
Το μπλέ κελί είναι το C5.
Στο φύλλο υπάρχουν </a:t>
          </a:r>
          <a:r>
            <a:rPr lang="en-US" cap="none" sz="1000" b="1" i="0" u="none" baseline="0">
              <a:latin typeface="Verdana"/>
              <a:ea typeface="Verdana"/>
              <a:cs typeface="Verdana"/>
            </a:rPr>
            <a:t>Γραμμές</a:t>
          </a:r>
          <a:r>
            <a:rPr lang="en-US" cap="none" sz="1000" b="0" i="0" u="none" baseline="0">
              <a:latin typeface="Verdana"/>
              <a:ea typeface="Verdana"/>
              <a:cs typeface="Verdana"/>
            </a:rPr>
            <a:t> και </a:t>
          </a:r>
          <a:r>
            <a:rPr lang="en-US" cap="none" sz="1000" b="1" i="0" u="none" baseline="0">
              <a:latin typeface="Verdana"/>
              <a:ea typeface="Verdana"/>
              <a:cs typeface="Verdana"/>
            </a:rPr>
            <a:t>Στήλες.</a:t>
          </a:r>
          <a:r>
            <a:rPr lang="en-US" cap="none" sz="1000" b="0" i="0" u="none" baseline="0">
              <a:latin typeface="Verdana"/>
              <a:ea typeface="Verdana"/>
              <a:cs typeface="Verdana"/>
            </a:rPr>
            <a:t>
Τα κίτρινα κελιά είναι η στήλη  E.
Τα μπλέ κελιά είναι η γραμμή  11.</a:t>
          </a:r>
        </a:p>
      </xdr:txBody>
    </xdr:sp>
    <xdr:clientData/>
  </xdr:twoCellAnchor>
  <xdr:twoCellAnchor>
    <xdr:from>
      <xdr:col>10</xdr:col>
      <xdr:colOff>276225</xdr:colOff>
      <xdr:row>2</xdr:row>
      <xdr:rowOff>114300</xdr:rowOff>
    </xdr:from>
    <xdr:to>
      <xdr:col>13</xdr:col>
      <xdr:colOff>342900</xdr:colOff>
      <xdr:row>9</xdr:row>
      <xdr:rowOff>142875</xdr:rowOff>
    </xdr:to>
    <xdr:sp>
      <xdr:nvSpPr>
        <xdr:cNvPr id="2" name="AutoShape 5"/>
        <xdr:cNvSpPr>
          <a:spLocks/>
        </xdr:cNvSpPr>
      </xdr:nvSpPr>
      <xdr:spPr>
        <a:xfrm>
          <a:off x="6276975" y="762000"/>
          <a:ext cx="1857375" cy="1762125"/>
        </a:xfrm>
        <a:prstGeom prst="wedgeRectCallout">
          <a:avLst>
            <a:gd name="adj1" fmla="val -1796"/>
            <a:gd name="adj2" fmla="val -91490"/>
          </a:avLst>
        </a:prstGeom>
        <a:solidFill>
          <a:srgbClr val="CC99FF"/>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rPr>
            <a:t>
Μερικές φορές πρέπει να κάνουμε τις στήλες μεγαλύτερες για να χωρέσουν το κέιμενο ενός κελιού.
Βάλτε τον κένσορα πάνω στην γραμμή ανάμεσα στα γράμματα και μόλις γίνει σταυρός τραβήξτε τον δεξιά. </a:t>
          </a:r>
          <a:r>
            <a:rPr lang="en-US" cap="none" sz="1200" b="0" i="0" u="none" baseline="0"/>
            <a:t>
</a:t>
          </a:r>
        </a:p>
      </xdr:txBody>
    </xdr:sp>
    <xdr:clientData/>
  </xdr:twoCellAnchor>
  <xdr:twoCellAnchor>
    <xdr:from>
      <xdr:col>1</xdr:col>
      <xdr:colOff>295275</xdr:colOff>
      <xdr:row>12</xdr:row>
      <xdr:rowOff>38100</xdr:rowOff>
    </xdr:from>
    <xdr:to>
      <xdr:col>3</xdr:col>
      <xdr:colOff>219075</xdr:colOff>
      <xdr:row>18</xdr:row>
      <xdr:rowOff>95250</xdr:rowOff>
    </xdr:to>
    <xdr:sp>
      <xdr:nvSpPr>
        <xdr:cNvPr id="3" name="AutoShape 6"/>
        <xdr:cNvSpPr>
          <a:spLocks/>
        </xdr:cNvSpPr>
      </xdr:nvSpPr>
      <xdr:spPr>
        <a:xfrm>
          <a:off x="666750" y="3076575"/>
          <a:ext cx="1781175" cy="1028700"/>
        </a:xfrm>
        <a:prstGeom prst="wedgeRectCallout">
          <a:avLst>
            <a:gd name="adj1" fmla="val -87435"/>
            <a:gd name="adj2" fmla="val -69879"/>
          </a:avLst>
        </a:prstGeom>
        <a:solidFill>
          <a:srgbClr val="CC99FF"/>
        </a:solidFill>
        <a:ln w="9525" cmpd="sng">
          <a:solidFill>
            <a:srgbClr val="000000"/>
          </a:solidFill>
          <a:headEnd type="none"/>
          <a:tailEnd type="none"/>
        </a:ln>
      </xdr:spPr>
      <xdr:txBody>
        <a:bodyPr vertOverflow="clip" wrap="square"/>
        <a:p>
          <a:pPr algn="ctr">
            <a:defRPr/>
          </a:pPr>
          <a:r>
            <a:rPr lang="en-US" cap="none" sz="1000" b="0" i="0" u="none" baseline="0">
              <a:solidFill>
                <a:srgbClr val="FFFFFF"/>
              </a:solidFill>
            </a:rPr>
            <a:t>
Μερικές φορές πρέπει να κάνουμε τις στήλες υψηλότερες για χωρέσουν το κέιμενο ενός κελιού.
Βάλτε τον κένσορα πάνω στην γραμμή ανάμεσα στους αριθμούς και μόλις γίνει σταυρός τραβήξτε τον προς τα κάτω.
</a:t>
          </a:r>
          <a:r>
            <a:rPr lang="en-US" cap="none" sz="1200" b="0" i="0" u="none" baseline="0"/>
            <a:t>
</a:t>
          </a:r>
        </a:p>
      </xdr:txBody>
    </xdr:sp>
    <xdr:clientData/>
  </xdr:twoCellAnchor>
  <xdr:twoCellAnchor>
    <xdr:from>
      <xdr:col>6</xdr:col>
      <xdr:colOff>219075</xdr:colOff>
      <xdr:row>14</xdr:row>
      <xdr:rowOff>95250</xdr:rowOff>
    </xdr:from>
    <xdr:to>
      <xdr:col>9</xdr:col>
      <xdr:colOff>47625</xdr:colOff>
      <xdr:row>18</xdr:row>
      <xdr:rowOff>0</xdr:rowOff>
    </xdr:to>
    <xdr:sp>
      <xdr:nvSpPr>
        <xdr:cNvPr id="4" name="AutoShape 7"/>
        <xdr:cNvSpPr>
          <a:spLocks/>
        </xdr:cNvSpPr>
      </xdr:nvSpPr>
      <xdr:spPr>
        <a:xfrm>
          <a:off x="3781425" y="3457575"/>
          <a:ext cx="1657350" cy="552450"/>
        </a:xfrm>
        <a:prstGeom prst="wedgeRectCallout">
          <a:avLst>
            <a:gd name="adj1" fmla="val -140805"/>
            <a:gd name="adj2" fmla="val 152273"/>
          </a:avLst>
        </a:prstGeom>
        <a:solidFill>
          <a:srgbClr val="CCFFCC"/>
        </a:solidFill>
        <a:ln w="9525" cmpd="sng">
          <a:solidFill>
            <a:srgbClr val="000000"/>
          </a:solidFill>
          <a:headEnd type="none"/>
          <a:tailEnd type="none"/>
        </a:ln>
      </xdr:spPr>
      <xdr:txBody>
        <a:bodyPr vertOverflow="clip" wrap="square"/>
        <a:p>
          <a:pPr algn="ctr">
            <a:defRPr/>
          </a:pPr>
          <a:r>
            <a:rPr lang="en-US" cap="none" sz="1000" b="0" i="0" u="none" baseline="0"/>
            <a:t>Αυτές είναι οι καρτέλες με τα ονόματα των φύλλων.Μπορούμε να τα αλλαξουμε ή να τα χρωματίσουμε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7</xdr:row>
      <xdr:rowOff>0</xdr:rowOff>
    </xdr:from>
    <xdr:to>
      <xdr:col>9</xdr:col>
      <xdr:colOff>581025</xdr:colOff>
      <xdr:row>20</xdr:row>
      <xdr:rowOff>104775</xdr:rowOff>
    </xdr:to>
    <xdr:sp>
      <xdr:nvSpPr>
        <xdr:cNvPr id="1" name="TextBox 3"/>
        <xdr:cNvSpPr txBox="1">
          <a:spLocks noChangeArrowheads="1"/>
        </xdr:cNvSpPr>
      </xdr:nvSpPr>
      <xdr:spPr>
        <a:xfrm>
          <a:off x="4362450" y="1133475"/>
          <a:ext cx="2400300" cy="22098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Verdana"/>
              <a:ea typeface="Verdana"/>
              <a:cs typeface="Verdana"/>
            </a:rPr>
            <a:t>2.</a:t>
          </a:r>
          <a:r>
            <a:rPr lang="en-US" cap="none" sz="1000" b="1" i="0" u="none" baseline="0">
              <a:solidFill>
                <a:srgbClr val="FFFFFF"/>
              </a:solidFill>
              <a:latin typeface="Verdana"/>
              <a:ea typeface="Verdana"/>
              <a:cs typeface="Verdana"/>
            </a:rPr>
            <a:t> Εισαγωγή απλού τύπου 
     (με πληκτρολόγηση)</a:t>
          </a:r>
          <a:r>
            <a:rPr lang="en-US" cap="none" sz="1000" b="0" i="0" u="none" baseline="0">
              <a:solidFill>
                <a:srgbClr val="FFFFFF"/>
              </a:solidFill>
              <a:latin typeface="Verdana"/>
              <a:ea typeface="Verdana"/>
              <a:cs typeface="Verdana"/>
            </a:rPr>
            <a:t>
Click στο κελί  E4 και εισαγωγή του τύπου  =C4*D4 
Πατήσετε ENTER.
Μας δίνει το σύνολο του κόστους για τις γόμες.
Click στο  E5 και γράψτε  =C5*D5
Πατήστε  ENTER.
Τώρα κάντε το και για τα υπόλοιπα κελιά της στήλης Ε.</a:t>
          </a:r>
          <a:r>
            <a:rPr lang="en-US" cap="none" sz="1000" b="0" i="0" u="none" baseline="0">
              <a:latin typeface="Verdana"/>
              <a:ea typeface="Verdana"/>
              <a:cs typeface="Verdana"/>
            </a:rPr>
            <a:t>
</a:t>
          </a:r>
        </a:p>
      </xdr:txBody>
    </xdr:sp>
    <xdr:clientData/>
  </xdr:twoCellAnchor>
  <xdr:twoCellAnchor>
    <xdr:from>
      <xdr:col>1</xdr:col>
      <xdr:colOff>123825</xdr:colOff>
      <xdr:row>11</xdr:row>
      <xdr:rowOff>76200</xdr:rowOff>
    </xdr:from>
    <xdr:to>
      <xdr:col>4</xdr:col>
      <xdr:colOff>85725</xdr:colOff>
      <xdr:row>27</xdr:row>
      <xdr:rowOff>76200</xdr:rowOff>
    </xdr:to>
    <xdr:sp>
      <xdr:nvSpPr>
        <xdr:cNvPr id="2" name="AutoShape 5"/>
        <xdr:cNvSpPr>
          <a:spLocks/>
        </xdr:cNvSpPr>
      </xdr:nvSpPr>
      <xdr:spPr>
        <a:xfrm>
          <a:off x="304800" y="1857375"/>
          <a:ext cx="2914650" cy="2590800"/>
        </a:xfrm>
        <a:prstGeom prst="wedgeRoundRectCallout">
          <a:avLst>
            <a:gd name="adj1" fmla="val 56976"/>
            <a:gd name="adj2" fmla="val -59189"/>
          </a:avLst>
        </a:prstGeom>
        <a:solidFill>
          <a:srgbClr val="CC99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rPr>
            <a:t> 
Λαβή Συμπλήρωσης</a:t>
          </a:r>
          <a:r>
            <a:rPr lang="en-US" cap="none" sz="1000" b="0" i="0" u="none" baseline="0">
              <a:solidFill>
                <a:srgbClr val="FFFFFF"/>
              </a:solidFill>
            </a:rPr>
            <a:t>
Υπάρχει ένας ευκολότερος τρόπος από την πληκρολόγηση ή την κατάδειξη για την συμπλήρωση των αποτελεσμάτων.
Click στο κελι E4 αφού έχουμε βρεί το πρώτο αποτέλεσμα.
Τοποθετήστε τον δείκτη στο μικρό μαύρο τετράγωνο στην κάτω δεξιά άκρη του κελιού. Παρατηρήστε ότι αλλάζει σχήμα.
Click και τραβήξτε προς τα κάτω μέχρι το E10.
</a:t>
          </a:r>
        </a:p>
      </xdr:txBody>
    </xdr:sp>
    <xdr:clientData/>
  </xdr:twoCellAnchor>
  <xdr:twoCellAnchor>
    <xdr:from>
      <xdr:col>6</xdr:col>
      <xdr:colOff>9525</xdr:colOff>
      <xdr:row>1</xdr:row>
      <xdr:rowOff>9525</xdr:rowOff>
    </xdr:from>
    <xdr:to>
      <xdr:col>9</xdr:col>
      <xdr:colOff>590550</xdr:colOff>
      <xdr:row>6</xdr:row>
      <xdr:rowOff>66675</xdr:rowOff>
    </xdr:to>
    <xdr:sp>
      <xdr:nvSpPr>
        <xdr:cNvPr id="3" name="TextBox 6"/>
        <xdr:cNvSpPr txBox="1">
          <a:spLocks noChangeArrowheads="1"/>
        </xdr:cNvSpPr>
      </xdr:nvSpPr>
      <xdr:spPr>
        <a:xfrm>
          <a:off x="4362450" y="171450"/>
          <a:ext cx="2409825" cy="866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Verdana"/>
              <a:ea typeface="Verdana"/>
              <a:cs typeface="Verdana"/>
            </a:rPr>
            <a:t>1.</a:t>
          </a:r>
          <a:r>
            <a:rPr lang="en-US" cap="none" sz="1000" b="0" i="0" u="none" baseline="0">
              <a:latin typeface="Verdana"/>
              <a:ea typeface="Verdana"/>
              <a:cs typeface="Verdana"/>
            </a:rPr>
            <a:t> Αυτό είναι ένα παράδειγμα ενός μοντέλου φύλλου του Excel
Θα εξετάσουμε το κόστος εμπορευμάτων σε ένα κατάστημα.</a:t>
          </a:r>
        </a:p>
      </xdr:txBody>
    </xdr:sp>
    <xdr:clientData/>
  </xdr:twoCellAnchor>
  <xdr:twoCellAnchor>
    <xdr:from>
      <xdr:col>6</xdr:col>
      <xdr:colOff>19050</xdr:colOff>
      <xdr:row>21</xdr:row>
      <xdr:rowOff>95250</xdr:rowOff>
    </xdr:from>
    <xdr:to>
      <xdr:col>9</xdr:col>
      <xdr:colOff>561975</xdr:colOff>
      <xdr:row>29</xdr:row>
      <xdr:rowOff>0</xdr:rowOff>
    </xdr:to>
    <xdr:sp>
      <xdr:nvSpPr>
        <xdr:cNvPr id="4" name="TextBox 9"/>
        <xdr:cNvSpPr txBox="1">
          <a:spLocks noChangeArrowheads="1"/>
        </xdr:cNvSpPr>
      </xdr:nvSpPr>
      <xdr:spPr>
        <a:xfrm>
          <a:off x="4371975" y="3495675"/>
          <a:ext cx="2371725" cy="1200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Verdana"/>
              <a:ea typeface="Verdana"/>
              <a:cs typeface="Verdana"/>
            </a:rPr>
            <a:t>3.</a:t>
          </a:r>
          <a:r>
            <a:rPr lang="en-US" cap="none" sz="1000" b="0" i="0" u="none" baseline="0">
              <a:latin typeface="Verdana"/>
              <a:ea typeface="Verdana"/>
              <a:cs typeface="Verdana"/>
            </a:rPr>
            <a:t> Ένας άλλος τρόπος εισαγωγής τύπου (Με κατάδειξη): 
click στο κελί Ε4 και γράψτε </a:t>
          </a:r>
          <a:r>
            <a:rPr lang="en-US" cap="none" sz="1000" b="1" i="0" u="none" baseline="0">
              <a:latin typeface="Verdana"/>
              <a:ea typeface="Verdana"/>
              <a:cs typeface="Verdana"/>
            </a:rPr>
            <a:t>=. </a:t>
          </a:r>
          <a:r>
            <a:rPr lang="en-US" cap="none" sz="1000" b="0" i="0" u="none" baseline="0">
              <a:latin typeface="Verdana"/>
              <a:ea typeface="Verdana"/>
              <a:cs typeface="Verdana"/>
            </a:rPr>
            <a:t>Κατόπιν</a:t>
          </a:r>
          <a:r>
            <a:rPr lang="en-US" cap="none" sz="1000" b="0" i="0" u="none" baseline="0">
              <a:latin typeface="Verdana"/>
              <a:ea typeface="Verdana"/>
              <a:cs typeface="Verdana"/>
            </a:rPr>
            <a:t> click στο κελί C4 .
Μετά γράψτε * και κάντε  click 
στο κελί  D4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0</xdr:row>
      <xdr:rowOff>123825</xdr:rowOff>
    </xdr:from>
    <xdr:to>
      <xdr:col>9</xdr:col>
      <xdr:colOff>419100</xdr:colOff>
      <xdr:row>15</xdr:row>
      <xdr:rowOff>0</xdr:rowOff>
    </xdr:to>
    <xdr:sp>
      <xdr:nvSpPr>
        <xdr:cNvPr id="1" name="TextBox 1"/>
        <xdr:cNvSpPr txBox="1">
          <a:spLocks noChangeArrowheads="1"/>
        </xdr:cNvSpPr>
      </xdr:nvSpPr>
      <xdr:spPr>
        <a:xfrm>
          <a:off x="3848100" y="123825"/>
          <a:ext cx="2590800" cy="24384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Verdana"/>
              <a:ea typeface="Verdana"/>
              <a:cs typeface="Verdana"/>
            </a:rPr>
            <a:t> </a:t>
          </a:r>
          <a:r>
            <a:rPr lang="en-US" cap="none" sz="1000" b="0" i="0" u="none" baseline="0">
              <a:solidFill>
                <a:srgbClr val="FFFFFF"/>
              </a:solidFill>
              <a:latin typeface="Verdana"/>
              <a:ea typeface="Verdana"/>
              <a:cs typeface="Verdana"/>
            </a:rPr>
            <a:t>
Click στο κελλί E11 και πληκτρολόγηση του τύπου
=E4+E5+E6+E7+E8+E9+E10
Πατήστε  ENTER.
</a:t>
          </a:r>
          <a:r>
            <a:rPr lang="en-US" cap="none" sz="1000" b="1" i="0" u="none" baseline="0">
              <a:solidFill>
                <a:srgbClr val="FFFFFF"/>
              </a:solidFill>
              <a:latin typeface="Verdana"/>
              <a:ea typeface="Verdana"/>
              <a:cs typeface="Verdana"/>
            </a:rPr>
            <a:t>Έλεγχος του μοντέλου.</a:t>
          </a:r>
          <a:r>
            <a:rPr lang="en-US" cap="none" sz="1000" b="1" i="0" u="none" baseline="0">
              <a:solidFill>
                <a:srgbClr val="FFFFFF"/>
              </a:solidFill>
              <a:latin typeface="Verdana"/>
              <a:ea typeface="Verdana"/>
              <a:cs typeface="Verdana"/>
            </a:rPr>
            <a:t>
</a:t>
          </a:r>
          <a:r>
            <a:rPr lang="en-US" cap="none" sz="1000" b="0" i="0" u="none" baseline="0">
              <a:solidFill>
                <a:srgbClr val="FFFFFF"/>
              </a:solidFill>
              <a:latin typeface="Verdana"/>
              <a:ea typeface="Verdana"/>
              <a:cs typeface="Verdana"/>
            </a:rPr>
            <a:t>
Ας υποθέσουμε ότι πήραμε 2 γομες αντί για 7. Click στο 7 στο κελί D4 γράψτε 2, και πατήστε ENTER.
Οι αριθμοί στο Σύνολο (Ε4) και στο Γενικό σύνολο Ε11 αλλάζουν αυτόματα!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0</xdr:row>
      <xdr:rowOff>123825</xdr:rowOff>
    </xdr:from>
    <xdr:to>
      <xdr:col>9</xdr:col>
      <xdr:colOff>428625</xdr:colOff>
      <xdr:row>8</xdr:row>
      <xdr:rowOff>28575</xdr:rowOff>
    </xdr:to>
    <xdr:sp>
      <xdr:nvSpPr>
        <xdr:cNvPr id="1" name="TextBox 1"/>
        <xdr:cNvSpPr txBox="1">
          <a:spLocks noChangeArrowheads="1"/>
        </xdr:cNvSpPr>
      </xdr:nvSpPr>
      <xdr:spPr>
        <a:xfrm>
          <a:off x="4029075" y="123825"/>
          <a:ext cx="2438400" cy="1371600"/>
        </a:xfrm>
        <a:prstGeom prst="rect">
          <a:avLst/>
        </a:prstGeom>
        <a:solidFill>
          <a:srgbClr val="CC99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Μορφοποιήσεις Αριθμών</a:t>
          </a:r>
          <a:r>
            <a:rPr lang="en-US" cap="none" sz="1000" b="0" i="0" u="none" baseline="0">
              <a:solidFill>
                <a:srgbClr val="FFFFFF"/>
              </a:solidFill>
              <a:latin typeface="Arial"/>
              <a:ea typeface="Arial"/>
              <a:cs typeface="Arial"/>
            </a:rPr>
            <a:t>
Με το ποντίκι επιλέξτε τα κελλιά Ε4 μέχρι Ε10. Click στο μενού Μορφή (</a:t>
          </a:r>
          <a:r>
            <a:rPr lang="en-US" cap="none" sz="1000" b="1" i="0" u="none" baseline="0">
              <a:solidFill>
                <a:srgbClr val="FFFFFF"/>
              </a:solidFill>
              <a:latin typeface="Arial"/>
              <a:ea typeface="Arial"/>
              <a:cs typeface="Arial"/>
            </a:rPr>
            <a:t>f</a:t>
          </a:r>
          <a:r>
            <a:rPr lang="en-US" cap="none" sz="1000" b="1" i="0" u="sng" baseline="0">
              <a:solidFill>
                <a:srgbClr val="FFFFFF"/>
              </a:solidFill>
              <a:latin typeface="Arial"/>
              <a:ea typeface="Arial"/>
              <a:cs typeface="Arial"/>
            </a:rPr>
            <a:t>o</a:t>
          </a:r>
          <a:r>
            <a:rPr lang="en-US" cap="none" sz="1000" b="1" i="0" u="none" baseline="0">
              <a:solidFill>
                <a:srgbClr val="FFFFFF"/>
              </a:solidFill>
              <a:latin typeface="Arial"/>
              <a:ea typeface="Arial"/>
              <a:cs typeface="Arial"/>
            </a:rPr>
            <a:t>rmat)</a:t>
          </a:r>
          <a:r>
            <a:rPr lang="en-US" cap="none" sz="1000" b="0" i="0" u="none" baseline="0">
              <a:solidFill>
                <a:srgbClr val="FFFFFF"/>
              </a:solidFill>
              <a:latin typeface="Arial"/>
              <a:ea typeface="Arial"/>
              <a:cs typeface="Arial"/>
            </a:rPr>
            <a:t>  και στην εντολή Κελλιά (</a:t>
          </a:r>
          <a:r>
            <a:rPr lang="en-US" cap="none" sz="1000" b="1" i="0" u="none" baseline="0">
              <a:solidFill>
                <a:srgbClr val="FFFFFF"/>
              </a:solidFill>
              <a:latin typeface="Arial"/>
              <a:ea typeface="Arial"/>
              <a:cs typeface="Arial"/>
            </a:rPr>
            <a:t>c</a:t>
          </a:r>
          <a:r>
            <a:rPr lang="en-US" cap="none" sz="1000" b="1" i="0" u="sng" baseline="0">
              <a:solidFill>
                <a:srgbClr val="FFFFFF"/>
              </a:solidFill>
              <a:latin typeface="Arial"/>
              <a:ea typeface="Arial"/>
              <a:cs typeface="Arial"/>
            </a:rPr>
            <a:t>e</a:t>
          </a:r>
          <a:r>
            <a:rPr lang="en-US" cap="none" sz="1000" b="1" i="0" u="none" baseline="0">
              <a:solidFill>
                <a:srgbClr val="FFFFFF"/>
              </a:solidFill>
              <a:latin typeface="Arial"/>
              <a:ea typeface="Arial"/>
              <a:cs typeface="Arial"/>
            </a:rPr>
            <a:t>lls)</a:t>
          </a:r>
          <a:r>
            <a:rPr lang="en-US" cap="none" sz="1000" b="0" i="0" u="none" baseline="0">
              <a:solidFill>
                <a:srgbClr val="FFFFFF"/>
              </a:solidFill>
              <a:latin typeface="Arial"/>
              <a:ea typeface="Arial"/>
              <a:cs typeface="Arial"/>
            </a:rPr>
            <a:t> 
Επιλέξτε την καρτέλα Αριθμοί (Number) 
Επιλέξτε ως νόμισμα την  £ και 3 δεκαδικά ψηφία.
</a:t>
          </a:r>
        </a:p>
      </xdr:txBody>
    </xdr:sp>
    <xdr:clientData/>
  </xdr:twoCellAnchor>
  <xdr:twoCellAnchor>
    <xdr:from>
      <xdr:col>1</xdr:col>
      <xdr:colOff>9525</xdr:colOff>
      <xdr:row>13</xdr:row>
      <xdr:rowOff>0</xdr:rowOff>
    </xdr:from>
    <xdr:to>
      <xdr:col>5</xdr:col>
      <xdr:colOff>76200</xdr:colOff>
      <xdr:row>15</xdr:row>
      <xdr:rowOff>152400</xdr:rowOff>
    </xdr:to>
    <xdr:sp>
      <xdr:nvSpPr>
        <xdr:cNvPr id="2" name="TextBox 3"/>
        <xdr:cNvSpPr txBox="1">
          <a:spLocks noChangeArrowheads="1"/>
        </xdr:cNvSpPr>
      </xdr:nvSpPr>
      <xdr:spPr>
        <a:xfrm>
          <a:off x="190500" y="2276475"/>
          <a:ext cx="3486150" cy="476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Μορφοποίηση είναι να αλλάζεις την εικόνα ενός κελιού ή ενός ολόκληρου φύλλου χωρίς να αλλάζεις στην ουσία το περιεχόμενό του.</a:t>
          </a:r>
        </a:p>
      </xdr:txBody>
    </xdr:sp>
    <xdr:clientData/>
  </xdr:twoCellAnchor>
  <xdr:twoCellAnchor>
    <xdr:from>
      <xdr:col>5</xdr:col>
      <xdr:colOff>466725</xdr:colOff>
      <xdr:row>11</xdr:row>
      <xdr:rowOff>95250</xdr:rowOff>
    </xdr:from>
    <xdr:to>
      <xdr:col>12</xdr:col>
      <xdr:colOff>19050</xdr:colOff>
      <xdr:row>22</xdr:row>
      <xdr:rowOff>76200</xdr:rowOff>
    </xdr:to>
    <xdr:sp>
      <xdr:nvSpPr>
        <xdr:cNvPr id="3" name="AutoShape 5"/>
        <xdr:cNvSpPr>
          <a:spLocks/>
        </xdr:cNvSpPr>
      </xdr:nvSpPr>
      <xdr:spPr>
        <a:xfrm>
          <a:off x="4067175" y="2047875"/>
          <a:ext cx="3819525" cy="1762125"/>
        </a:xfrm>
        <a:prstGeom prst="cloudCallout">
          <a:avLst>
            <a:gd name="adj1" fmla="val -59726"/>
            <a:gd name="adj2" fmla="val -83513"/>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Επιλέξτε το κελί E8 και δείτε τι περιέχει το κελί και τι εμφανίζεται στην γραμμή των τύπων (Formula Bar)
Γιατί δεν είναι δυνατόν απλά να πληκτρολογήσουμε εκεί νούμερα με σύμβολο νομίσματος;</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152400</xdr:rowOff>
    </xdr:from>
    <xdr:to>
      <xdr:col>7</xdr:col>
      <xdr:colOff>0</xdr:colOff>
      <xdr:row>3</xdr:row>
      <xdr:rowOff>38100</xdr:rowOff>
    </xdr:to>
    <xdr:sp>
      <xdr:nvSpPr>
        <xdr:cNvPr id="1" name="TextBox 1"/>
        <xdr:cNvSpPr txBox="1">
          <a:spLocks noChangeArrowheads="1"/>
        </xdr:cNvSpPr>
      </xdr:nvSpPr>
      <xdr:spPr>
        <a:xfrm>
          <a:off x="609600" y="152400"/>
          <a:ext cx="465772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Μορφοποιήσεις 2</a:t>
          </a:r>
        </a:p>
      </xdr:txBody>
    </xdr:sp>
    <xdr:clientData/>
  </xdr:twoCellAnchor>
  <xdr:twoCellAnchor>
    <xdr:from>
      <xdr:col>7</xdr:col>
      <xdr:colOff>419100</xdr:colOff>
      <xdr:row>2</xdr:row>
      <xdr:rowOff>9525</xdr:rowOff>
    </xdr:from>
    <xdr:to>
      <xdr:col>11</xdr:col>
      <xdr:colOff>466725</xdr:colOff>
      <xdr:row>9</xdr:row>
      <xdr:rowOff>171450</xdr:rowOff>
    </xdr:to>
    <xdr:sp>
      <xdr:nvSpPr>
        <xdr:cNvPr id="2" name="AutoShape 4"/>
        <xdr:cNvSpPr>
          <a:spLocks/>
        </xdr:cNvSpPr>
      </xdr:nvSpPr>
      <xdr:spPr>
        <a:xfrm>
          <a:off x="5686425" y="333375"/>
          <a:ext cx="2486025" cy="1943100"/>
        </a:xfrm>
        <a:prstGeom prst="cloudCallout">
          <a:avLst>
            <a:gd name="adj1" fmla="val -61879"/>
            <a:gd name="adj2" fmla="val 105884"/>
          </a:avLst>
        </a:prstGeom>
        <a:solidFill>
          <a:srgbClr val="CC99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
Μορφοποιήστε τα κελιά έτσι ώστε το τελικό αποτέλεσμα να είναι αυτό που ζητάμε.</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161925</xdr:rowOff>
    </xdr:from>
    <xdr:to>
      <xdr:col>9</xdr:col>
      <xdr:colOff>228600</xdr:colOff>
      <xdr:row>17</xdr:row>
      <xdr:rowOff>142875</xdr:rowOff>
    </xdr:to>
    <xdr:sp>
      <xdr:nvSpPr>
        <xdr:cNvPr id="1" name="TextBox 1"/>
        <xdr:cNvSpPr txBox="1">
          <a:spLocks noChangeArrowheads="1"/>
        </xdr:cNvSpPr>
      </xdr:nvSpPr>
      <xdr:spPr>
        <a:xfrm>
          <a:off x="2962275" y="714375"/>
          <a:ext cx="2057400" cy="227647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Verdana"/>
              <a:ea typeface="Verdana"/>
              <a:cs typeface="Verdana"/>
            </a:rPr>
            <a:t>
1. Στην στήλη Ε γράψτε τους τύπους που χρειάζονται για να βρείτε το αποτέλεσμα που ζητάμε. 
Μην ξεχάσετε το = μπροστά από κάθε τύπο.</a:t>
          </a:r>
          <a:r>
            <a:rPr lang="en-US" cap="none" sz="1000" b="0" i="0" u="none" baseline="0">
              <a:solidFill>
                <a:srgbClr val="FFFFFF"/>
              </a:solidFill>
              <a:latin typeface="Verdana"/>
              <a:ea typeface="Verdana"/>
              <a:cs typeface="Verdana"/>
            </a:rPr>
            <a:t>
</a:t>
          </a:r>
          <a:r>
            <a:rPr lang="en-US" cap="none" sz="1000" b="1" i="0" u="none" baseline="0">
              <a:solidFill>
                <a:srgbClr val="FFFFFF"/>
              </a:solidFill>
              <a:latin typeface="Verdana"/>
              <a:ea typeface="Verdana"/>
              <a:cs typeface="Verdana"/>
            </a:rPr>
            <a:t>2. Προσθέστε τους αριθμούς στην πράσινη στήλη και γράψτε το αποτέλεσμα στο πορτοκαλί κελί. Χρησιμοποιήστε το AutoSum.</a:t>
          </a:r>
          <a:r>
            <a:rPr lang="en-US" cap="none" sz="1000" b="1" i="0" u="none" baseline="0">
              <a:solidFill>
                <a:srgbClr val="FFFFFF"/>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xdr:row>
      <xdr:rowOff>9525</xdr:rowOff>
    </xdr:from>
    <xdr:to>
      <xdr:col>9</xdr:col>
      <xdr:colOff>409575</xdr:colOff>
      <xdr:row>15</xdr:row>
      <xdr:rowOff>85725</xdr:rowOff>
    </xdr:to>
    <xdr:sp>
      <xdr:nvSpPr>
        <xdr:cNvPr id="1" name="TextBox 1"/>
        <xdr:cNvSpPr txBox="1">
          <a:spLocks noChangeArrowheads="1"/>
        </xdr:cNvSpPr>
      </xdr:nvSpPr>
      <xdr:spPr>
        <a:xfrm>
          <a:off x="3990975" y="504825"/>
          <a:ext cx="2438400" cy="231457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Verdana"/>
              <a:ea typeface="Verdana"/>
              <a:cs typeface="Verdana"/>
            </a:rPr>
            <a:t>Εισαγωγή συνάρτησης
Click στο E11 
και μετά click στο κουμπί </a:t>
          </a:r>
          <a:r>
            <a:rPr lang="en-US" cap="none" sz="1000" b="1" i="1" u="none" baseline="0">
              <a:solidFill>
                <a:srgbClr val="FFFFFF"/>
              </a:solidFill>
              <a:latin typeface="Verdana"/>
              <a:ea typeface="Verdana"/>
              <a:cs typeface="Verdana"/>
            </a:rPr>
            <a:t>AutoSum (Σ)</a:t>
          </a:r>
          <a:r>
            <a:rPr lang="en-US" cap="none" sz="1000" b="0" i="0" u="none" baseline="0">
              <a:solidFill>
                <a:srgbClr val="FFFFFF"/>
              </a:solidFill>
              <a:latin typeface="Verdana"/>
              <a:ea typeface="Verdana"/>
              <a:cs typeface="Verdana"/>
            </a:rPr>
            <a:t>  στην γραμμή εργαλείων. 
Πατήστε ENTER.
Ξανά click στο  E11 .
</a:t>
          </a:r>
          <a:r>
            <a:rPr lang="en-US" cap="none" sz="1000" b="1" i="1" u="none" baseline="0">
              <a:solidFill>
                <a:srgbClr val="FFFFFF"/>
              </a:solidFill>
              <a:latin typeface="Verdana"/>
              <a:ea typeface="Verdana"/>
              <a:cs typeface="Verdana"/>
            </a:rPr>
            <a:t>Κοιτάξτε στην γραμμή τύπων  (formula bar) 
</a:t>
          </a:r>
          <a:r>
            <a:rPr lang="en-US" cap="none" sz="1000" b="0" i="0" u="none" baseline="0">
              <a:solidFill>
                <a:srgbClr val="FFFFFF"/>
              </a:solidFill>
              <a:latin typeface="Verdana"/>
              <a:ea typeface="Verdana"/>
              <a:cs typeface="Verdana"/>
            </a:rPr>
            <a:t>
Λέει  =SUM(E4:E10). Αυτό σημαίνει  "προσθέστε όλα τα νούμεα από το E4 μέχρι το E10".</a:t>
          </a:r>
          <a:r>
            <a:rPr lang="en-US" cap="none" sz="1000" b="0" i="0" u="none" baseline="0">
              <a:solidFill>
                <a:srgbClr val="FFFFFF"/>
              </a:solidFill>
              <a:latin typeface="Arial"/>
              <a:ea typeface="Arial"/>
              <a:cs typeface="Arial"/>
            </a:rPr>
            <a:t>
</a:t>
          </a:r>
        </a:p>
      </xdr:txBody>
    </xdr:sp>
    <xdr:clientData/>
  </xdr:twoCellAnchor>
  <xdr:twoCellAnchor>
    <xdr:from>
      <xdr:col>4</xdr:col>
      <xdr:colOff>104775</xdr:colOff>
      <xdr:row>17</xdr:row>
      <xdr:rowOff>66675</xdr:rowOff>
    </xdr:from>
    <xdr:to>
      <xdr:col>12</xdr:col>
      <xdr:colOff>438150</xdr:colOff>
      <xdr:row>28</xdr:row>
      <xdr:rowOff>9525</xdr:rowOff>
    </xdr:to>
    <xdr:sp>
      <xdr:nvSpPr>
        <xdr:cNvPr id="2" name="TextBox 3"/>
        <xdr:cNvSpPr txBox="1">
          <a:spLocks noChangeArrowheads="1"/>
        </xdr:cNvSpPr>
      </xdr:nvSpPr>
      <xdr:spPr>
        <a:xfrm>
          <a:off x="3076575" y="3124200"/>
          <a:ext cx="5210175" cy="17240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1" u="none" baseline="0">
              <a:latin typeface="Verdana"/>
              <a:ea typeface="Verdana"/>
              <a:cs typeface="Verdana"/>
            </a:rPr>
            <a:t>Η συνάρτηση</a:t>
          </a:r>
          <a:r>
            <a:rPr lang="en-US" cap="none" sz="1000" b="0" i="0" u="none" baseline="0">
              <a:latin typeface="Verdana"/>
              <a:ea typeface="Verdana"/>
              <a:cs typeface="Verdana"/>
            </a:rPr>
            <a:t> είναι ένας σύνθετος τύπος που μας επιτρέπει να κάνουμε πράξεις και να πέρνουμε αποτελέσματα χωρίς να χρειάζεται να πληκτρολογήσουμε ολόκληρο τον τύπο.  
Μία συνάρτηση αποτελείται από </a:t>
          </a:r>
          <a:r>
            <a:rPr lang="en-US" cap="none" sz="1000" b="1" i="1" u="none" baseline="0">
              <a:latin typeface="Verdana"/>
              <a:ea typeface="Verdana"/>
              <a:cs typeface="Verdana"/>
            </a:rPr>
            <a:t>παραμέτρους ( ορίσματα - arguments).</a:t>
          </a:r>
          <a:r>
            <a:rPr lang="en-US" cap="none" sz="1000" b="0" i="0" u="none" baseline="0">
              <a:latin typeface="Verdana"/>
              <a:ea typeface="Verdana"/>
              <a:cs typeface="Verdana"/>
            </a:rPr>
            <a:t>
Παράμετρος είναι ότι χρειάζεται να γνωρίζει η συνάρτηση για να μας δώσει ένα αποτέλεσμα.
Για παράδειγμα η συνάρτηση SUM πρέπει να ξέρει ποια κελια θέλουμε να προσθέσει. Οι περισσότερες συναρτήσεις σου ζητάνε μόνο να διευκρινήσεις ποια κελια θέλεις να συμπεριλάβεις στην συνάρτηση αν και μερικές πιο σύνθετες ζητάνε κάτι παραπάνω.
</a:t>
          </a:r>
        </a:p>
      </xdr:txBody>
    </xdr:sp>
    <xdr:clientData/>
  </xdr:twoCellAnchor>
  <xdr:twoCellAnchor>
    <xdr:from>
      <xdr:col>9</xdr:col>
      <xdr:colOff>552450</xdr:colOff>
      <xdr:row>2</xdr:row>
      <xdr:rowOff>19050</xdr:rowOff>
    </xdr:from>
    <xdr:to>
      <xdr:col>12</xdr:col>
      <xdr:colOff>419100</xdr:colOff>
      <xdr:row>15</xdr:row>
      <xdr:rowOff>57150</xdr:rowOff>
    </xdr:to>
    <xdr:sp>
      <xdr:nvSpPr>
        <xdr:cNvPr id="3" name="TextBox 4"/>
        <xdr:cNvSpPr txBox="1">
          <a:spLocks noChangeArrowheads="1"/>
        </xdr:cNvSpPr>
      </xdr:nvSpPr>
      <xdr:spPr>
        <a:xfrm>
          <a:off x="6572250" y="514350"/>
          <a:ext cx="1695450" cy="22764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t>Η γραμμή των τύπων (formua bar) είναι ακριβώς πάνω από τα γράμματα των στηλων και   εμφανίζει το περιεχόμενο του επιλεγμένου (ενεργού κελιού) απ΄όπου μπορούμε να το επεξεργαστούμε.</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133350</xdr:rowOff>
    </xdr:from>
    <xdr:to>
      <xdr:col>10</xdr:col>
      <xdr:colOff>542925</xdr:colOff>
      <xdr:row>4</xdr:row>
      <xdr:rowOff>9525</xdr:rowOff>
    </xdr:to>
    <xdr:sp>
      <xdr:nvSpPr>
        <xdr:cNvPr id="1" name="TextBox 1"/>
        <xdr:cNvSpPr txBox="1">
          <a:spLocks noChangeArrowheads="1"/>
        </xdr:cNvSpPr>
      </xdr:nvSpPr>
      <xdr:spPr>
        <a:xfrm>
          <a:off x="619125" y="361950"/>
          <a:ext cx="78200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latin typeface="Arial"/>
              <a:ea typeface="Arial"/>
              <a:cs typeface="Arial"/>
            </a:rPr>
            <a:t>Μέγιστο (MAX) και Ελάχιστο (ΜΙΝ)</a:t>
          </a:r>
        </a:p>
      </xdr:txBody>
    </xdr:sp>
    <xdr:clientData/>
  </xdr:twoCellAnchor>
  <xdr:twoCellAnchor>
    <xdr:from>
      <xdr:col>4</xdr:col>
      <xdr:colOff>114300</xdr:colOff>
      <xdr:row>4</xdr:row>
      <xdr:rowOff>104775</xdr:rowOff>
    </xdr:from>
    <xdr:to>
      <xdr:col>10</xdr:col>
      <xdr:colOff>523875</xdr:colOff>
      <xdr:row>16</xdr:row>
      <xdr:rowOff>9525</xdr:rowOff>
    </xdr:to>
    <xdr:sp>
      <xdr:nvSpPr>
        <xdr:cNvPr id="2" name="TextBox 2"/>
        <xdr:cNvSpPr txBox="1">
          <a:spLocks noChangeArrowheads="1"/>
        </xdr:cNvSpPr>
      </xdr:nvSpPr>
      <xdr:spPr>
        <a:xfrm>
          <a:off x="2047875" y="819150"/>
          <a:ext cx="6372225" cy="18669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Verdana"/>
              <a:ea typeface="Verdana"/>
              <a:cs typeface="Verdana"/>
            </a:rPr>
            <a:t>                                Εύρεση του μεγαλύτερου ή μικρότερου αριθμού</a:t>
          </a:r>
          <a:r>
            <a:rPr lang="en-US" cap="none" sz="1000" b="0" i="0" u="none" baseline="0">
              <a:solidFill>
                <a:srgbClr val="FFFFFF"/>
              </a:solidFill>
              <a:latin typeface="Verdana"/>
              <a:ea typeface="Verdana"/>
              <a:cs typeface="Verdana"/>
            </a:rPr>
            <a:t>
Εάν κοιτάξετε τους αριθμούς δίπλα θα δείτε ότι δεν είναι εύκολο να διακρίνετε ποιός είναι ο μεγαλύτερος και ποιός ο μικρότερος. Μπορούμε να χρησιμοποιήσουμε τις συναρτήσεις MAX και MIN για να τους εντοπίσουμε. Και οι 2 συναρτήσεις λειτουργούν με τον ίδιο τρόπο και το μόνο που έχουμε να κάνουμε είναι να πούμε στο Excel σε ποιά κελιά θέλουμε να βρούμε το μικρότερο ή το μεγαλύτερο νούμερο.
1. Στο κελί  </a:t>
          </a:r>
          <a:r>
            <a:rPr lang="en-US" cap="none" sz="1000" b="1" i="0" u="none" baseline="0">
              <a:solidFill>
                <a:srgbClr val="FFFFFF"/>
              </a:solidFill>
              <a:latin typeface="Verdana"/>
              <a:ea typeface="Verdana"/>
              <a:cs typeface="Verdana"/>
            </a:rPr>
            <a:t>f18</a:t>
          </a:r>
          <a:r>
            <a:rPr lang="en-US" cap="none" sz="1000" b="0" i="0" u="none" baseline="0">
              <a:solidFill>
                <a:srgbClr val="FFFFFF"/>
              </a:solidFill>
              <a:latin typeface="Verdana"/>
              <a:ea typeface="Verdana"/>
              <a:cs typeface="Verdana"/>
            </a:rPr>
            <a:t> γράψτε την συνάρτηση  </a:t>
          </a:r>
          <a:r>
            <a:rPr lang="en-US" cap="none" sz="1000" b="1" i="0" u="none" baseline="0">
              <a:solidFill>
                <a:srgbClr val="FFFFFF"/>
              </a:solidFill>
              <a:latin typeface="Verdana"/>
              <a:ea typeface="Verdana"/>
              <a:cs typeface="Verdana"/>
            </a:rPr>
            <a:t>=MAX(B6:D28)
</a:t>
          </a:r>
          <a:r>
            <a:rPr lang="en-US" cap="none" sz="1000" b="0" i="0" u="none" baseline="0">
              <a:solidFill>
                <a:srgbClr val="FFFFFF"/>
              </a:solidFill>
              <a:latin typeface="Verdana"/>
              <a:ea typeface="Verdana"/>
              <a:cs typeface="Verdana"/>
            </a:rPr>
            <a:t>2. Στο κελί  </a:t>
          </a:r>
          <a:r>
            <a:rPr lang="en-US" cap="none" sz="1000" b="1" i="0" u="none" baseline="0">
              <a:solidFill>
                <a:srgbClr val="FFFFFF"/>
              </a:solidFill>
              <a:latin typeface="Verdana"/>
              <a:ea typeface="Verdana"/>
              <a:cs typeface="Verdana"/>
            </a:rPr>
            <a:t>G18</a:t>
          </a:r>
          <a:r>
            <a:rPr lang="en-US" cap="none" sz="1000" b="0" i="0" u="none" baseline="0">
              <a:solidFill>
                <a:srgbClr val="FFFFFF"/>
              </a:solidFill>
              <a:latin typeface="Verdana"/>
              <a:ea typeface="Verdana"/>
              <a:cs typeface="Verdana"/>
            </a:rPr>
            <a:t> γράψτε την συνάρτηση </a:t>
          </a:r>
          <a:r>
            <a:rPr lang="en-US" cap="none" sz="1000" b="1" i="0" u="none" baseline="0">
              <a:solidFill>
                <a:srgbClr val="FFFFFF"/>
              </a:solidFill>
              <a:latin typeface="Verdana"/>
              <a:ea typeface="Verdana"/>
              <a:cs typeface="Verdana"/>
            </a:rPr>
            <a:t>=MIN(B6:d28)
</a:t>
          </a:r>
          <a:r>
            <a:rPr lang="en-US" cap="none" sz="1000" b="0" i="0" u="none" baseline="0">
              <a:solidFill>
                <a:srgbClr val="FFFFFF"/>
              </a:solidFill>
              <a:latin typeface="Verdana"/>
              <a:ea typeface="Verdana"/>
              <a:cs typeface="Verdana"/>
            </a:rPr>
            <a:t>3.</a:t>
          </a:r>
          <a:r>
            <a:rPr lang="en-US" cap="none" sz="1000" b="1" i="0" u="none" baseline="0">
              <a:solidFill>
                <a:srgbClr val="FFFFFF"/>
              </a:solidFill>
              <a:latin typeface="Verdana"/>
              <a:ea typeface="Verdana"/>
              <a:cs typeface="Verdana"/>
            </a:rPr>
            <a:t> </a:t>
          </a:r>
          <a:r>
            <a:rPr lang="en-US" cap="none" sz="1000" b="0" i="0" u="none" baseline="0">
              <a:solidFill>
                <a:srgbClr val="FFFFFF"/>
              </a:solidFill>
              <a:latin typeface="Verdana"/>
              <a:ea typeface="Verdana"/>
              <a:cs typeface="Verdana"/>
            </a:rPr>
            <a:t>Στο κελί  </a:t>
          </a:r>
          <a:r>
            <a:rPr lang="en-US" cap="none" sz="1000" b="1" i="0" u="none" baseline="0">
              <a:solidFill>
                <a:srgbClr val="FFFFFF"/>
              </a:solidFill>
              <a:latin typeface="Verdana"/>
              <a:ea typeface="Verdana"/>
              <a:cs typeface="Verdana"/>
            </a:rPr>
            <a:t>F19</a:t>
          </a:r>
          <a:r>
            <a:rPr lang="en-US" cap="none" sz="1000" b="0" i="0" u="none" baseline="0">
              <a:solidFill>
                <a:srgbClr val="FFFFFF"/>
              </a:solidFill>
              <a:latin typeface="Verdana"/>
              <a:ea typeface="Verdana"/>
              <a:cs typeface="Verdana"/>
            </a:rPr>
            <a:t> γράψτε μια συνάρτηση για το μεγαλύτερο νούμερο στην πρώτη στήλη (Β)
4. Στο κελί  </a:t>
          </a:r>
          <a:r>
            <a:rPr lang="en-US" cap="none" sz="1000" b="1" i="0" u="none" baseline="0">
              <a:solidFill>
                <a:srgbClr val="FFFFFF"/>
              </a:solidFill>
              <a:latin typeface="Verdana"/>
              <a:ea typeface="Verdana"/>
              <a:cs typeface="Verdana"/>
            </a:rPr>
            <a:t>G19</a:t>
          </a:r>
          <a:r>
            <a:rPr lang="en-US" cap="none" sz="1000" b="0" i="0" u="none" baseline="0">
              <a:solidFill>
                <a:srgbClr val="FFFFFF"/>
              </a:solidFill>
              <a:latin typeface="Verdana"/>
              <a:ea typeface="Verdana"/>
              <a:cs typeface="Verdana"/>
            </a:rPr>
            <a:t> γράψτε μια συνάρτηση για το μικρότερο νούμερο στην τρίτη στήλη (D). 
</a:t>
          </a:r>
          <a:r>
            <a:rPr lang="en-US" cap="none" sz="1000" b="1" i="0" u="none" baseline="0">
              <a:solidFill>
                <a:srgbClr val="FFFFFF"/>
              </a:solidFill>
              <a:latin typeface="Verdana"/>
              <a:ea typeface="Verdana"/>
              <a:cs typeface="Verdana"/>
            </a:rPr>
            <a:t>
</a:t>
          </a:r>
        </a:p>
      </xdr:txBody>
    </xdr:sp>
    <xdr:clientData/>
  </xdr:twoCellAnchor>
  <xdr:twoCellAnchor>
    <xdr:from>
      <xdr:col>7</xdr:col>
      <xdr:colOff>95250</xdr:colOff>
      <xdr:row>17</xdr:row>
      <xdr:rowOff>0</xdr:rowOff>
    </xdr:from>
    <xdr:to>
      <xdr:col>10</xdr:col>
      <xdr:colOff>514350</xdr:colOff>
      <xdr:row>24</xdr:row>
      <xdr:rowOff>95250</xdr:rowOff>
    </xdr:to>
    <xdr:sp>
      <xdr:nvSpPr>
        <xdr:cNvPr id="3" name="TextBox 3"/>
        <xdr:cNvSpPr txBox="1">
          <a:spLocks noChangeArrowheads="1"/>
        </xdr:cNvSpPr>
      </xdr:nvSpPr>
      <xdr:spPr>
        <a:xfrm>
          <a:off x="5057775" y="2847975"/>
          <a:ext cx="3352800" cy="1257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Για να εισάγουμε μια συνάρτηση μπορούμε ή να την πληκρολογήσουμε, ή να πατήσουμε το κουμπί της συνάρτησης (fx) στην γραμμή εργαλείων ή να πάμε από το μενού Εισαγωγή &gt; Συνάρτηση. Στις δύο τελευταίες περιπτώσεις ανοίγει οδηγός (wizard) και ακολουθούμε τα βήματα. προσέχουμε πάντα να δίνουμε σωστά τα ορίσματα των συναρτήσεων.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J16"/>
  <sheetViews>
    <sheetView tabSelected="1" workbookViewId="0" topLeftCell="A1">
      <selection activeCell="K23" sqref="K23"/>
    </sheetView>
  </sheetViews>
  <sheetFormatPr defaultColWidth="9.140625" defaultRowHeight="12.75"/>
  <cols>
    <col min="4" max="4" width="23.00390625" style="0" customWidth="1"/>
  </cols>
  <sheetData>
    <row r="5" ht="13.5" thickBot="1"/>
    <row r="6" spans="2:10" ht="12.75">
      <c r="B6" s="13"/>
      <c r="C6" s="14"/>
      <c r="D6" s="14"/>
      <c r="E6" s="14"/>
      <c r="F6" s="14"/>
      <c r="G6" s="14"/>
      <c r="H6" s="14"/>
      <c r="I6" s="14"/>
      <c r="J6" s="15"/>
    </row>
    <row r="7" spans="2:10" ht="25.5" customHeight="1">
      <c r="B7" s="16"/>
      <c r="C7" s="142" t="s">
        <v>63</v>
      </c>
      <c r="D7" s="143"/>
      <c r="E7" s="143"/>
      <c r="F7" s="143"/>
      <c r="G7" s="143"/>
      <c r="H7" s="143"/>
      <c r="I7" s="143"/>
      <c r="J7" s="17"/>
    </row>
    <row r="8" spans="2:10" ht="12.75">
      <c r="B8" s="16"/>
      <c r="C8" s="18"/>
      <c r="D8" s="18"/>
      <c r="E8" s="18"/>
      <c r="F8" s="18"/>
      <c r="G8" s="18"/>
      <c r="H8" s="18"/>
      <c r="I8" s="18"/>
      <c r="J8" s="17"/>
    </row>
    <row r="9" spans="2:10" ht="26.25" customHeight="1">
      <c r="B9" s="16"/>
      <c r="C9" s="144" t="s">
        <v>48</v>
      </c>
      <c r="D9" s="145"/>
      <c r="E9" s="145"/>
      <c r="F9" s="145"/>
      <c r="G9" s="145"/>
      <c r="H9" s="145"/>
      <c r="I9" s="145"/>
      <c r="J9" s="17"/>
    </row>
    <row r="10" spans="2:10" ht="12.75">
      <c r="B10" s="16"/>
      <c r="C10" s="18"/>
      <c r="D10" s="18"/>
      <c r="E10" s="18"/>
      <c r="F10" s="18"/>
      <c r="G10" s="18"/>
      <c r="H10" s="18"/>
      <c r="I10" s="18"/>
      <c r="J10" s="17"/>
    </row>
    <row r="11" spans="2:10" ht="26.25" customHeight="1">
      <c r="B11" s="16"/>
      <c r="C11" s="146" t="s">
        <v>51</v>
      </c>
      <c r="D11" s="147"/>
      <c r="E11" s="147"/>
      <c r="F11" s="147"/>
      <c r="G11" s="147"/>
      <c r="H11" s="147"/>
      <c r="I11" s="147"/>
      <c r="J11" s="17"/>
    </row>
    <row r="12" spans="2:10" ht="12.75">
      <c r="B12" s="16"/>
      <c r="C12" s="18"/>
      <c r="D12" s="18"/>
      <c r="E12" s="18"/>
      <c r="F12" s="18"/>
      <c r="G12" s="18"/>
      <c r="H12" s="18"/>
      <c r="I12" s="18"/>
      <c r="J12" s="17"/>
    </row>
    <row r="13" spans="2:10" ht="25.5" customHeight="1">
      <c r="B13" s="16"/>
      <c r="C13" s="140" t="s">
        <v>49</v>
      </c>
      <c r="D13" s="141"/>
      <c r="E13" s="141"/>
      <c r="F13" s="141"/>
      <c r="G13" s="141"/>
      <c r="H13" s="141"/>
      <c r="I13" s="141"/>
      <c r="J13" s="17"/>
    </row>
    <row r="14" spans="2:10" ht="12.75">
      <c r="B14" s="16"/>
      <c r="C14" s="18"/>
      <c r="D14" s="18"/>
      <c r="E14" s="18"/>
      <c r="F14" s="18"/>
      <c r="G14" s="18"/>
      <c r="H14" s="18"/>
      <c r="I14" s="18"/>
      <c r="J14" s="17"/>
    </row>
    <row r="15" spans="2:10" ht="26.25" customHeight="1">
      <c r="B15" s="16"/>
      <c r="C15" s="142" t="s">
        <v>50</v>
      </c>
      <c r="D15" s="143"/>
      <c r="E15" s="143"/>
      <c r="F15" s="143"/>
      <c r="G15" s="143"/>
      <c r="H15" s="143"/>
      <c r="I15" s="143"/>
      <c r="J15" s="17"/>
    </row>
    <row r="16" spans="2:10" ht="13.5" thickBot="1">
      <c r="B16" s="19"/>
      <c r="C16" s="20"/>
      <c r="D16" s="20"/>
      <c r="E16" s="20"/>
      <c r="F16" s="20"/>
      <c r="G16" s="20"/>
      <c r="H16" s="20"/>
      <c r="I16" s="20"/>
      <c r="J16" s="21"/>
    </row>
  </sheetData>
  <mergeCells count="6">
    <mergeCell ref="C13:I13"/>
    <mergeCell ref="C15:I15"/>
    <mergeCell ref="C7:D7"/>
    <mergeCell ref="E7:I7"/>
    <mergeCell ref="C9:I9"/>
    <mergeCell ref="C11:I11"/>
  </mergeCells>
  <printOptions/>
  <pageMargins left="0.75" right="0.75" top="1" bottom="1" header="0.5" footer="0.5"/>
  <pageSetup horizontalDpi="300" verticalDpi="300" orientation="landscape" paperSize="9" r:id="rId2"/>
  <headerFooter alignWithMargins="0">
    <oddHeader>&amp;CCase Study 1</oddHeader>
    <oddFooter>&amp;Cintered Καλλιθέας
Μ.Κασαπίδη&amp;R&amp;D  &amp;T</oddFooter>
  </headerFooter>
  <drawing r:id="rId1"/>
</worksheet>
</file>

<file path=xl/worksheets/sheet10.xml><?xml version="1.0" encoding="utf-8"?>
<worksheet xmlns="http://schemas.openxmlformats.org/spreadsheetml/2006/main" xmlns:r="http://schemas.openxmlformats.org/officeDocument/2006/relationships">
  <sheetPr>
    <tabColor indexed="34"/>
  </sheetPr>
  <dimension ref="A1:J220"/>
  <sheetViews>
    <sheetView workbookViewId="0" topLeftCell="A1">
      <selection activeCell="J40" sqref="J40"/>
    </sheetView>
  </sheetViews>
  <sheetFormatPr defaultColWidth="9.140625" defaultRowHeight="12.75"/>
  <cols>
    <col min="1" max="2" width="9.140625" style="85" customWidth="1"/>
    <col min="3" max="3" width="10.8515625" style="85" bestFit="1" customWidth="1"/>
    <col min="4" max="4" width="13.421875" style="85" customWidth="1"/>
    <col min="5" max="5" width="9.140625" style="85" customWidth="1"/>
    <col min="6" max="6" width="13.28125" style="85" bestFit="1" customWidth="1"/>
    <col min="7" max="7" width="9.140625" style="85" customWidth="1"/>
    <col min="8" max="8" width="14.421875" style="85" bestFit="1" customWidth="1"/>
    <col min="9" max="9" width="9.140625" style="85" customWidth="1"/>
    <col min="10" max="10" width="8.8515625" style="85" customWidth="1"/>
    <col min="11" max="16384" width="9.140625" style="85" customWidth="1"/>
  </cols>
  <sheetData>
    <row r="1" spans="5:8" ht="18.75" thickBot="1">
      <c r="E1" s="165" t="s">
        <v>79</v>
      </c>
      <c r="F1" s="166"/>
      <c r="G1" s="166"/>
      <c r="H1" s="167"/>
    </row>
    <row r="5" spans="2:8" ht="13.5" thickBot="1">
      <c r="B5" s="88"/>
      <c r="C5" s="88"/>
      <c r="D5" s="88"/>
      <c r="E5" s="88"/>
      <c r="F5" s="88"/>
      <c r="G5" s="88"/>
      <c r="H5" s="88"/>
    </row>
    <row r="6" spans="2:8" ht="13.5" thickBot="1">
      <c r="B6" s="88"/>
      <c r="C6" s="100" t="s">
        <v>80</v>
      </c>
      <c r="D6" s="101" t="s">
        <v>81</v>
      </c>
      <c r="E6" s="88"/>
      <c r="F6" s="88"/>
      <c r="G6" s="88"/>
      <c r="H6" s="88"/>
    </row>
    <row r="7" spans="2:8" ht="12.75">
      <c r="B7" s="88"/>
      <c r="C7" s="102">
        <v>1.56</v>
      </c>
      <c r="D7" s="103">
        <v>1.57</v>
      </c>
      <c r="E7" s="88"/>
      <c r="F7" s="88"/>
      <c r="G7" s="88"/>
      <c r="H7" s="88"/>
    </row>
    <row r="8" spans="2:8" ht="12.75">
      <c r="B8" s="88"/>
      <c r="C8" s="102">
        <v>1.45</v>
      </c>
      <c r="D8" s="103">
        <v>1.6</v>
      </c>
      <c r="E8" s="88"/>
      <c r="F8" s="88"/>
      <c r="G8" s="88"/>
      <c r="H8" s="88"/>
    </row>
    <row r="9" spans="2:8" ht="12.75">
      <c r="B9" s="88"/>
      <c r="C9" s="102">
        <v>1.52</v>
      </c>
      <c r="D9" s="103">
        <v>1.48</v>
      </c>
      <c r="E9" s="88"/>
      <c r="F9" s="88"/>
      <c r="G9" s="88"/>
      <c r="H9" s="88"/>
    </row>
    <row r="10" spans="2:8" ht="12.75">
      <c r="B10" s="88"/>
      <c r="C10" s="102">
        <v>1.42</v>
      </c>
      <c r="D10" s="103">
        <v>1.6</v>
      </c>
      <c r="E10" s="88"/>
      <c r="F10" s="88"/>
      <c r="G10" s="88"/>
      <c r="H10" s="88"/>
    </row>
    <row r="11" spans="2:8" ht="12.75">
      <c r="B11" s="88"/>
      <c r="C11" s="102">
        <v>1.67</v>
      </c>
      <c r="D11" s="103">
        <v>1.77</v>
      </c>
      <c r="E11" s="88"/>
      <c r="F11" s="88"/>
      <c r="G11" s="88"/>
      <c r="H11" s="88"/>
    </row>
    <row r="12" spans="2:8" ht="12.75">
      <c r="B12" s="88"/>
      <c r="C12" s="102">
        <v>1.52</v>
      </c>
      <c r="D12" s="103">
        <v>1.56</v>
      </c>
      <c r="E12" s="88"/>
      <c r="F12" s="88"/>
      <c r="G12" s="88"/>
      <c r="H12" s="88"/>
    </row>
    <row r="13" spans="2:8" ht="12.75">
      <c r="B13" s="88"/>
      <c r="C13" s="102">
        <v>1.5</v>
      </c>
      <c r="D13" s="103">
        <v>1.55</v>
      </c>
      <c r="E13" s="88"/>
      <c r="F13" s="88"/>
      <c r="G13" s="88"/>
      <c r="H13" s="88"/>
    </row>
    <row r="14" spans="2:8" ht="12.75">
      <c r="B14" s="88"/>
      <c r="C14" s="102">
        <v>1.41</v>
      </c>
      <c r="D14" s="103">
        <v>1.66</v>
      </c>
      <c r="E14" s="88"/>
      <c r="F14" s="88"/>
      <c r="G14" s="88"/>
      <c r="H14" s="88"/>
    </row>
    <row r="15" spans="2:8" ht="12.75">
      <c r="B15" s="88"/>
      <c r="C15" s="104">
        <v>1.53</v>
      </c>
      <c r="D15" s="103">
        <v>1.66</v>
      </c>
      <c r="E15" s="88"/>
      <c r="F15" s="88"/>
      <c r="G15" s="88"/>
      <c r="H15" s="88"/>
    </row>
    <row r="16" spans="2:8" ht="12.75">
      <c r="B16" s="88"/>
      <c r="C16" s="102">
        <v>1.55</v>
      </c>
      <c r="D16" s="103">
        <v>1.7</v>
      </c>
      <c r="E16" s="88"/>
      <c r="F16" s="88"/>
      <c r="G16" s="88"/>
      <c r="H16" s="88"/>
    </row>
    <row r="17" spans="2:8" ht="12.75">
      <c r="B17" s="88"/>
      <c r="C17" s="102">
        <v>1.52</v>
      </c>
      <c r="D17" s="103">
        <v>1.62</v>
      </c>
      <c r="E17" s="88"/>
      <c r="F17" s="88"/>
      <c r="G17" s="88"/>
      <c r="H17" s="88"/>
    </row>
    <row r="18" spans="2:8" ht="12.75">
      <c r="B18" s="88"/>
      <c r="C18" s="102">
        <v>1.55</v>
      </c>
      <c r="D18" s="103">
        <v>1.6</v>
      </c>
      <c r="E18" s="88"/>
      <c r="F18" s="88"/>
      <c r="G18" s="88"/>
      <c r="H18" s="88"/>
    </row>
    <row r="19" spans="2:8" ht="12.75">
      <c r="B19" s="88"/>
      <c r="C19" s="102">
        <v>1.86</v>
      </c>
      <c r="D19" s="103">
        <v>1.42</v>
      </c>
      <c r="E19" s="88"/>
      <c r="F19" s="88"/>
      <c r="G19" s="88"/>
      <c r="H19" s="88"/>
    </row>
    <row r="20" spans="2:8" ht="12.75">
      <c r="B20" s="88"/>
      <c r="C20" s="102">
        <v>1.67</v>
      </c>
      <c r="D20" s="103">
        <v>1.52</v>
      </c>
      <c r="E20" s="88"/>
      <c r="F20" s="88"/>
      <c r="G20" s="88"/>
      <c r="H20" s="88"/>
    </row>
    <row r="21" spans="2:8" ht="12.75">
      <c r="B21" s="88"/>
      <c r="C21" s="102">
        <v>1.36</v>
      </c>
      <c r="D21" s="103">
        <v>1.55</v>
      </c>
      <c r="E21" s="88"/>
      <c r="F21" s="88"/>
      <c r="G21" s="88"/>
      <c r="H21" s="88"/>
    </row>
    <row r="22" spans="2:10" ht="12.75">
      <c r="B22" s="88"/>
      <c r="C22" s="102">
        <v>1.71</v>
      </c>
      <c r="D22" s="103"/>
      <c r="E22" s="88"/>
      <c r="F22" s="88"/>
      <c r="G22" s="88"/>
      <c r="H22" s="88"/>
      <c r="I22" s="88"/>
      <c r="J22" s="88"/>
    </row>
    <row r="23" spans="2:10" ht="12.75">
      <c r="B23" s="88"/>
      <c r="C23" s="102">
        <v>1.52</v>
      </c>
      <c r="D23" s="103"/>
      <c r="E23" s="88"/>
      <c r="F23" s="88"/>
      <c r="G23" s="88"/>
      <c r="H23" s="88"/>
      <c r="I23" s="88"/>
      <c r="J23" s="88"/>
    </row>
    <row r="24" spans="2:10" ht="12.75">
      <c r="B24" s="88"/>
      <c r="C24" s="102">
        <v>1.42</v>
      </c>
      <c r="D24" s="103"/>
      <c r="E24" s="88"/>
      <c r="F24" s="88"/>
      <c r="G24" s="88"/>
      <c r="H24" s="88"/>
      <c r="I24" s="88"/>
      <c r="J24" s="88"/>
    </row>
    <row r="25" spans="2:10" ht="12.75">
      <c r="B25" s="88"/>
      <c r="C25" s="102">
        <v>1.54</v>
      </c>
      <c r="D25" s="105"/>
      <c r="E25" s="88"/>
      <c r="F25" s="88"/>
      <c r="G25" s="88"/>
      <c r="H25" s="88"/>
      <c r="I25" s="88"/>
      <c r="J25" s="88"/>
    </row>
    <row r="26" spans="2:10" ht="12.75">
      <c r="B26" s="106" t="s">
        <v>82</v>
      </c>
      <c r="C26" s="107"/>
      <c r="D26" s="108"/>
      <c r="E26" s="88"/>
      <c r="F26" s="88"/>
      <c r="G26" s="88"/>
      <c r="H26" s="88"/>
      <c r="I26" s="88"/>
      <c r="J26" s="88"/>
    </row>
    <row r="27" spans="2:10" ht="12.75">
      <c r="B27" s="88"/>
      <c r="C27" s="97"/>
      <c r="D27" s="97"/>
      <c r="E27" s="88"/>
      <c r="F27" s="88"/>
      <c r="G27" s="88"/>
      <c r="H27" s="88"/>
      <c r="I27" s="88"/>
      <c r="J27" s="88"/>
    </row>
    <row r="28" spans="3:10" ht="28.5" customHeight="1">
      <c r="C28" s="168" t="s">
        <v>83</v>
      </c>
      <c r="D28" s="169"/>
      <c r="E28" s="169"/>
      <c r="F28" s="169"/>
      <c r="G28" s="169"/>
      <c r="H28" s="169"/>
      <c r="I28" s="169"/>
      <c r="J28" s="169"/>
    </row>
    <row r="29" spans="3:4" ht="12.75">
      <c r="C29" s="98"/>
      <c r="D29" s="98"/>
    </row>
    <row r="30" spans="1:4" ht="12.75">
      <c r="A30" s="109">
        <v>14</v>
      </c>
      <c r="B30" s="109">
        <v>3</v>
      </c>
      <c r="C30" s="110"/>
      <c r="D30" s="97"/>
    </row>
    <row r="31" ht="12.75">
      <c r="C31" s="97"/>
    </row>
    <row r="32" ht="12.75">
      <c r="C32" s="98"/>
    </row>
    <row r="33" ht="12.75">
      <c r="C33" s="98"/>
    </row>
    <row r="34" ht="12.75">
      <c r="C34" s="98"/>
    </row>
    <row r="35" ht="12.75">
      <c r="C35" s="98"/>
    </row>
    <row r="36" ht="12.75">
      <c r="C36" s="98"/>
    </row>
    <row r="37" ht="12.75">
      <c r="C37" s="98"/>
    </row>
    <row r="38" ht="12.75">
      <c r="C38" s="98"/>
    </row>
    <row r="39" ht="12.75">
      <c r="C39" s="98"/>
    </row>
    <row r="40" ht="12.75">
      <c r="C40" s="97"/>
    </row>
    <row r="41" ht="12.75">
      <c r="C41" s="97"/>
    </row>
    <row r="42" ht="12.75">
      <c r="C42" s="98"/>
    </row>
    <row r="43" ht="12.75">
      <c r="C43" s="98"/>
    </row>
    <row r="44" ht="12.75">
      <c r="C44" s="98"/>
    </row>
    <row r="45" ht="12.75">
      <c r="C45" s="98"/>
    </row>
    <row r="46" ht="12.75">
      <c r="C46" s="98"/>
    </row>
    <row r="47" ht="12.75">
      <c r="C47" s="98"/>
    </row>
    <row r="48" ht="12.75">
      <c r="C48" s="98"/>
    </row>
    <row r="49" ht="12.75">
      <c r="C49" s="98"/>
    </row>
    <row r="50" ht="12.75">
      <c r="C50" s="97"/>
    </row>
    <row r="51" ht="12.75">
      <c r="C51" s="98"/>
    </row>
    <row r="52" ht="12.75">
      <c r="C52" s="97"/>
    </row>
    <row r="53" ht="12.75">
      <c r="C53" s="98"/>
    </row>
    <row r="54" ht="12.75">
      <c r="C54" s="98"/>
    </row>
    <row r="55" ht="12.75">
      <c r="C55" s="98"/>
    </row>
    <row r="56" ht="12.75">
      <c r="C56" s="97"/>
    </row>
    <row r="57" ht="12.75">
      <c r="C57" s="98"/>
    </row>
    <row r="58" ht="12.75">
      <c r="C58" s="98"/>
    </row>
    <row r="59" ht="12.75">
      <c r="C59" s="98"/>
    </row>
    <row r="60" ht="12.75">
      <c r="C60" s="98"/>
    </row>
    <row r="61" ht="12.75">
      <c r="C61" s="98"/>
    </row>
    <row r="62" ht="12.75">
      <c r="C62" s="97"/>
    </row>
    <row r="63" ht="12.75">
      <c r="C63" s="98"/>
    </row>
    <row r="64" ht="12.75">
      <c r="C64" s="98"/>
    </row>
    <row r="65" ht="12.75">
      <c r="C65" s="98"/>
    </row>
    <row r="66" ht="12.75">
      <c r="C66" s="98"/>
    </row>
    <row r="67" ht="12.75">
      <c r="C67" s="98"/>
    </row>
    <row r="68" ht="12.75">
      <c r="C68" s="98"/>
    </row>
    <row r="69" ht="12.75">
      <c r="C69" s="98"/>
    </row>
    <row r="70" ht="12.75">
      <c r="C70" s="98"/>
    </row>
    <row r="71" ht="12.75">
      <c r="C71" s="98"/>
    </row>
    <row r="72" ht="12.75">
      <c r="C72" s="98"/>
    </row>
    <row r="73" ht="12.75">
      <c r="C73" s="98"/>
    </row>
    <row r="74" ht="12.75">
      <c r="C74" s="97"/>
    </row>
    <row r="75" ht="12.75">
      <c r="C75" s="98"/>
    </row>
    <row r="76" ht="12.75">
      <c r="C76" s="98"/>
    </row>
    <row r="77" ht="12.75">
      <c r="C77" s="97"/>
    </row>
    <row r="78" ht="12.75">
      <c r="C78" s="97"/>
    </row>
    <row r="79" ht="12.75">
      <c r="C79" s="98"/>
    </row>
    <row r="80" ht="12.75">
      <c r="C80" s="98"/>
    </row>
    <row r="81" ht="12.75">
      <c r="C81" s="97"/>
    </row>
    <row r="82" ht="12.75">
      <c r="C82" s="98"/>
    </row>
    <row r="83" ht="12.75">
      <c r="C83" s="98"/>
    </row>
    <row r="84" ht="12.75">
      <c r="C84" s="98"/>
    </row>
    <row r="85" ht="12.75">
      <c r="C85" s="98"/>
    </row>
    <row r="86" ht="12.75">
      <c r="C86" s="98"/>
    </row>
    <row r="87" ht="12.75">
      <c r="C87" s="98"/>
    </row>
    <row r="88" ht="12.75">
      <c r="C88" s="98"/>
    </row>
    <row r="89" ht="12.75">
      <c r="C89" s="98"/>
    </row>
    <row r="90" ht="12.75">
      <c r="C90" s="98"/>
    </row>
    <row r="91" ht="12.75">
      <c r="C91" s="97"/>
    </row>
    <row r="92" ht="12.75">
      <c r="C92" s="98"/>
    </row>
    <row r="93" ht="12.75">
      <c r="C93" s="97"/>
    </row>
    <row r="94" ht="12.75">
      <c r="C94" s="98"/>
    </row>
    <row r="95" ht="12.75">
      <c r="C95" s="97"/>
    </row>
    <row r="96" ht="12.75">
      <c r="C96" s="98"/>
    </row>
    <row r="97" ht="12.75">
      <c r="C97" s="98"/>
    </row>
    <row r="98" ht="12.75">
      <c r="C98" s="98"/>
    </row>
    <row r="99" ht="12.75">
      <c r="C99" s="98"/>
    </row>
    <row r="100" ht="12.75">
      <c r="C100" s="99"/>
    </row>
    <row r="101" ht="12.75">
      <c r="C101" s="97"/>
    </row>
    <row r="102" ht="12.75">
      <c r="C102" s="97"/>
    </row>
    <row r="103" ht="12.75">
      <c r="C103" s="98"/>
    </row>
    <row r="104" ht="12.75">
      <c r="C104" s="97"/>
    </row>
    <row r="105" ht="12.75">
      <c r="C105" s="98"/>
    </row>
    <row r="106" ht="12.75">
      <c r="C106" s="98"/>
    </row>
    <row r="107" ht="12.75">
      <c r="C107" s="98"/>
    </row>
    <row r="108" ht="12.75">
      <c r="C108" s="97"/>
    </row>
    <row r="109" ht="12.75">
      <c r="C109" s="98"/>
    </row>
    <row r="110" ht="12.75">
      <c r="C110" s="98"/>
    </row>
    <row r="111" ht="12.75">
      <c r="C111" s="98"/>
    </row>
    <row r="112" ht="12.75">
      <c r="C112" s="98"/>
    </row>
    <row r="113" ht="12.75">
      <c r="C113" s="98"/>
    </row>
    <row r="114" ht="12.75">
      <c r="C114" s="98"/>
    </row>
    <row r="115" ht="12.75">
      <c r="C115" s="98"/>
    </row>
    <row r="116" ht="12.75">
      <c r="C116" s="98"/>
    </row>
    <row r="117" ht="12.75">
      <c r="C117" s="97"/>
    </row>
    <row r="118" ht="12.75">
      <c r="C118" s="98"/>
    </row>
    <row r="119" ht="12.75">
      <c r="C119" s="98"/>
    </row>
    <row r="120" ht="12.75">
      <c r="C120" s="98"/>
    </row>
    <row r="121" ht="12.75">
      <c r="C121" s="98"/>
    </row>
    <row r="122" ht="12.75">
      <c r="C122" s="98"/>
    </row>
    <row r="123" ht="12.75">
      <c r="C123" s="97"/>
    </row>
    <row r="124" ht="12.75">
      <c r="C124" s="97"/>
    </row>
    <row r="125" ht="12.75">
      <c r="C125" s="97"/>
    </row>
    <row r="126" ht="12.75">
      <c r="C126" s="98"/>
    </row>
    <row r="127" ht="12.75">
      <c r="C127" s="98"/>
    </row>
    <row r="128" ht="12.75">
      <c r="C128" s="98"/>
    </row>
    <row r="129" ht="12.75">
      <c r="C129" s="98"/>
    </row>
    <row r="130" ht="12.75">
      <c r="C130" s="97"/>
    </row>
    <row r="131" ht="12.75">
      <c r="C131" s="98"/>
    </row>
    <row r="132" ht="12.75">
      <c r="C132" s="98"/>
    </row>
    <row r="133" ht="12.75">
      <c r="C133" s="98"/>
    </row>
    <row r="134" ht="12.75">
      <c r="C134" s="98"/>
    </row>
    <row r="135" ht="12.75">
      <c r="C135" s="98"/>
    </row>
    <row r="136" ht="12.75">
      <c r="C136" s="98"/>
    </row>
    <row r="137" ht="12.75">
      <c r="C137" s="97"/>
    </row>
    <row r="138" ht="12.75">
      <c r="C138" s="97"/>
    </row>
    <row r="139" ht="12.75">
      <c r="C139" s="97"/>
    </row>
    <row r="140" ht="12.75">
      <c r="C140" s="98"/>
    </row>
    <row r="141" ht="12.75">
      <c r="C141" s="98"/>
    </row>
    <row r="142" ht="12.75">
      <c r="C142" s="98"/>
    </row>
    <row r="143" ht="12.75">
      <c r="C143" s="98"/>
    </row>
    <row r="144" ht="12.75">
      <c r="C144" s="98"/>
    </row>
    <row r="145" ht="12.75">
      <c r="C145" s="98"/>
    </row>
    <row r="146" ht="12.75">
      <c r="C146" s="98"/>
    </row>
    <row r="147" ht="12.75">
      <c r="C147" s="97"/>
    </row>
    <row r="148" ht="12.75">
      <c r="C148" s="97"/>
    </row>
    <row r="149" ht="12.75">
      <c r="C149" s="97"/>
    </row>
    <row r="150" ht="12.75">
      <c r="C150" s="98"/>
    </row>
    <row r="151" ht="12.75">
      <c r="C151" s="98"/>
    </row>
    <row r="152" ht="12.75">
      <c r="C152" s="98"/>
    </row>
    <row r="153" ht="12.75">
      <c r="C153" s="98"/>
    </row>
    <row r="154" ht="12.75">
      <c r="C154" s="98"/>
    </row>
    <row r="155" ht="12.75">
      <c r="C155" s="98"/>
    </row>
    <row r="156" ht="12.75">
      <c r="C156" s="98"/>
    </row>
    <row r="157" ht="12.75">
      <c r="C157" s="97"/>
    </row>
    <row r="158" ht="12.75">
      <c r="C158" s="98"/>
    </row>
    <row r="159" ht="12.75">
      <c r="C159" s="97"/>
    </row>
    <row r="160" ht="12.75">
      <c r="C160" s="98"/>
    </row>
    <row r="161" ht="12.75">
      <c r="C161" s="98"/>
    </row>
    <row r="162" ht="12.75">
      <c r="C162" s="98"/>
    </row>
    <row r="163" ht="12.75">
      <c r="C163" s="98"/>
    </row>
    <row r="164" ht="12.75">
      <c r="C164" s="98"/>
    </row>
    <row r="165" ht="12.75">
      <c r="C165" s="98"/>
    </row>
    <row r="166" ht="12.75">
      <c r="C166" s="98"/>
    </row>
    <row r="167" ht="12.75">
      <c r="C167" s="98"/>
    </row>
    <row r="168" ht="12.75">
      <c r="C168" s="98"/>
    </row>
    <row r="169" ht="12.75">
      <c r="C169" s="98"/>
    </row>
    <row r="170" ht="12.75">
      <c r="C170" s="98"/>
    </row>
    <row r="171" ht="12.75">
      <c r="C171" s="98"/>
    </row>
    <row r="172" ht="12.75">
      <c r="C172" s="98"/>
    </row>
    <row r="173" ht="12.75">
      <c r="C173" s="98"/>
    </row>
    <row r="174" ht="12.75">
      <c r="C174" s="98"/>
    </row>
    <row r="175" ht="12.75">
      <c r="C175" s="98"/>
    </row>
    <row r="176" ht="12.75">
      <c r="C176" s="98"/>
    </row>
    <row r="177" ht="12.75">
      <c r="C177" s="98"/>
    </row>
    <row r="178" ht="12.75">
      <c r="C178" s="98"/>
    </row>
    <row r="179" ht="12.75">
      <c r="C179" s="98"/>
    </row>
    <row r="180" ht="12.75">
      <c r="C180" s="98"/>
    </row>
    <row r="181" ht="12.75">
      <c r="C181" s="97"/>
    </row>
    <row r="182" ht="12.75">
      <c r="C182" s="98"/>
    </row>
    <row r="183" ht="12.75">
      <c r="C183" s="98"/>
    </row>
    <row r="184" ht="12.75">
      <c r="C184" s="98"/>
    </row>
    <row r="185" ht="12.75">
      <c r="C185" s="98"/>
    </row>
    <row r="186" ht="12.75">
      <c r="C186" s="98"/>
    </row>
    <row r="187" ht="12.75">
      <c r="C187" s="98"/>
    </row>
    <row r="188" ht="12.75">
      <c r="C188" s="98"/>
    </row>
    <row r="189" ht="12.75">
      <c r="C189" s="98"/>
    </row>
    <row r="190" ht="12.75">
      <c r="C190" s="98"/>
    </row>
    <row r="191" ht="12.75">
      <c r="C191" s="98"/>
    </row>
    <row r="192" ht="12.75">
      <c r="C192" s="98"/>
    </row>
    <row r="193" ht="12.75">
      <c r="C193" s="98"/>
    </row>
    <row r="194" ht="12.75">
      <c r="C194" s="97"/>
    </row>
    <row r="195" ht="12.75">
      <c r="C195" s="98"/>
    </row>
    <row r="196" ht="12.75">
      <c r="C196" s="98"/>
    </row>
    <row r="197" ht="12.75">
      <c r="C197" s="98"/>
    </row>
    <row r="198" ht="12.75">
      <c r="C198" s="98"/>
    </row>
    <row r="199" ht="12.75">
      <c r="C199" s="98"/>
    </row>
    <row r="200" ht="12.75">
      <c r="C200" s="97"/>
    </row>
    <row r="201" ht="12.75">
      <c r="C201" s="98"/>
    </row>
    <row r="202" ht="12.75">
      <c r="C202" s="98"/>
    </row>
    <row r="203" ht="12.75">
      <c r="C203" s="98"/>
    </row>
    <row r="204" ht="12.75">
      <c r="C204" s="98"/>
    </row>
    <row r="205" ht="12.75">
      <c r="C205" s="98"/>
    </row>
    <row r="206" ht="12.75">
      <c r="C206" s="98"/>
    </row>
    <row r="207" ht="12.75">
      <c r="C207" s="98"/>
    </row>
    <row r="208" ht="12.75">
      <c r="C208" s="97"/>
    </row>
    <row r="209" ht="12.75">
      <c r="C209" s="98"/>
    </row>
    <row r="210" ht="12.75">
      <c r="C210" s="98"/>
    </row>
    <row r="211" ht="12.75">
      <c r="C211" s="98"/>
    </row>
    <row r="212" ht="12.75">
      <c r="C212" s="98"/>
    </row>
    <row r="213" ht="12.75">
      <c r="C213" s="98"/>
    </row>
    <row r="214" ht="12.75">
      <c r="C214" s="98"/>
    </row>
    <row r="215" ht="12.75">
      <c r="C215" s="98"/>
    </row>
    <row r="216" ht="12.75">
      <c r="C216" s="98"/>
    </row>
    <row r="217" ht="12.75">
      <c r="C217" s="98"/>
    </row>
    <row r="218" ht="12.75">
      <c r="C218" s="98"/>
    </row>
    <row r="219" ht="12.75">
      <c r="C219" s="97"/>
    </row>
    <row r="220" ht="12.75">
      <c r="C220" s="97"/>
    </row>
  </sheetData>
  <mergeCells count="2">
    <mergeCell ref="E1:H1"/>
    <mergeCell ref="C28:J28"/>
  </mergeCells>
  <printOptions/>
  <pageMargins left="0.75" right="0.75" top="1" bottom="1" header="0.5" footer="0.5"/>
  <pageSetup horizontalDpi="300" verticalDpi="300" orientation="landscape" paperSize="9" r:id="rId2"/>
  <headerFooter alignWithMargins="0">
    <oddHeader>&amp;CCase Study 1</oddHeader>
    <oddFooter>&amp;Cintered Καλλιθέας
Μ.Κασαπίδη&amp;R&amp;D  &amp;T</oddFooter>
  </headerFooter>
  <drawing r:id="rId1"/>
</worksheet>
</file>

<file path=xl/worksheets/sheet11.xml><?xml version="1.0" encoding="utf-8"?>
<worksheet xmlns="http://schemas.openxmlformats.org/spreadsheetml/2006/main" xmlns:r="http://schemas.openxmlformats.org/officeDocument/2006/relationships">
  <dimension ref="A1:N34"/>
  <sheetViews>
    <sheetView workbookViewId="0" topLeftCell="A1">
      <selection activeCell="A1" sqref="A1:IV16384"/>
    </sheetView>
  </sheetViews>
  <sheetFormatPr defaultColWidth="9.140625" defaultRowHeight="12.75"/>
  <cols>
    <col min="1" max="1" width="10.8515625" style="97" customWidth="1"/>
    <col min="2" max="16384" width="9.140625" style="97" customWidth="1"/>
  </cols>
  <sheetData>
    <row r="1" spans="1:14" ht="18">
      <c r="A1" s="170" t="s">
        <v>84</v>
      </c>
      <c r="B1" s="170"/>
      <c r="C1" s="170"/>
      <c r="D1" s="170"/>
      <c r="E1" s="170"/>
      <c r="F1" s="170"/>
      <c r="G1" s="170"/>
      <c r="H1" s="170"/>
      <c r="I1" s="170"/>
      <c r="J1" s="170"/>
      <c r="K1" s="170"/>
      <c r="L1" s="170"/>
      <c r="M1" s="170"/>
      <c r="N1" s="170"/>
    </row>
    <row r="2" ht="13.5" thickBot="1"/>
    <row r="3" spans="1:2" ht="12.75">
      <c r="A3" s="111" t="s">
        <v>85</v>
      </c>
      <c r="B3" s="112" t="s">
        <v>86</v>
      </c>
    </row>
    <row r="4" spans="1:2" ht="12.75">
      <c r="A4" s="113">
        <v>1</v>
      </c>
      <c r="B4" s="114">
        <v>10</v>
      </c>
    </row>
    <row r="5" spans="1:6" ht="12.75">
      <c r="A5" s="113">
        <v>2</v>
      </c>
      <c r="B5" s="114">
        <v>4</v>
      </c>
      <c r="C5" s="115"/>
      <c r="F5" s="115"/>
    </row>
    <row r="6" spans="1:6" ht="12.75">
      <c r="A6" s="113">
        <v>3</v>
      </c>
      <c r="B6" s="114">
        <v>8</v>
      </c>
      <c r="C6" s="115"/>
      <c r="F6" s="115"/>
    </row>
    <row r="7" spans="1:6" ht="13.5" thickBot="1">
      <c r="A7" s="116">
        <v>4</v>
      </c>
      <c r="B7" s="117">
        <v>1</v>
      </c>
      <c r="C7" s="115"/>
      <c r="F7" s="115"/>
    </row>
    <row r="8" spans="3:6" ht="12.75">
      <c r="C8" s="115"/>
      <c r="F8" s="115"/>
    </row>
    <row r="9" spans="3:6" ht="12.75">
      <c r="C9" s="115"/>
      <c r="F9" s="115"/>
    </row>
    <row r="10" spans="3:6" ht="12.75">
      <c r="C10" s="115"/>
      <c r="D10" s="115"/>
      <c r="E10" s="115"/>
      <c r="F10" s="115"/>
    </row>
    <row r="11" spans="3:6" ht="13.5" thickBot="1">
      <c r="C11" s="115"/>
      <c r="F11" s="115"/>
    </row>
    <row r="12" spans="1:6" ht="12.75">
      <c r="A12" s="111" t="s">
        <v>82</v>
      </c>
      <c r="B12" s="112"/>
      <c r="C12" s="115"/>
      <c r="F12" s="115"/>
    </row>
    <row r="13" spans="1:6" ht="13.5" thickBot="1">
      <c r="A13" s="118" t="s">
        <v>87</v>
      </c>
      <c r="B13" s="117"/>
      <c r="C13" s="115"/>
      <c r="D13" s="115"/>
      <c r="E13" s="115"/>
      <c r="F13" s="115"/>
    </row>
    <row r="18" spans="1:6" ht="12.75">
      <c r="A18" s="119" t="s">
        <v>59</v>
      </c>
      <c r="B18" s="119" t="s">
        <v>88</v>
      </c>
      <c r="C18" s="119" t="s">
        <v>89</v>
      </c>
      <c r="D18" s="119" t="s">
        <v>90</v>
      </c>
      <c r="E18" s="119" t="s">
        <v>91</v>
      </c>
      <c r="F18" s="119" t="s">
        <v>39</v>
      </c>
    </row>
    <row r="19" spans="1:6" ht="12.75">
      <c r="A19" s="120" t="s">
        <v>92</v>
      </c>
      <c r="B19" s="120">
        <v>23</v>
      </c>
      <c r="C19" s="120">
        <v>25</v>
      </c>
      <c r="D19" s="120">
        <v>22</v>
      </c>
      <c r="E19" s="121">
        <v>23</v>
      </c>
      <c r="F19" s="121"/>
    </row>
    <row r="20" spans="1:6" ht="12.75">
      <c r="A20" s="120" t="s">
        <v>93</v>
      </c>
      <c r="B20" s="120">
        <v>12</v>
      </c>
      <c r="C20" s="120">
        <v>17</v>
      </c>
      <c r="D20" s="120">
        <v>15</v>
      </c>
      <c r="E20" s="121">
        <v>14</v>
      </c>
      <c r="F20" s="121"/>
    </row>
    <row r="21" spans="1:6" ht="12.75">
      <c r="A21" s="120" t="s">
        <v>94</v>
      </c>
      <c r="B21" s="120">
        <v>17</v>
      </c>
      <c r="C21" s="120">
        <v>19</v>
      </c>
      <c r="D21" s="120">
        <v>15</v>
      </c>
      <c r="E21" s="121">
        <v>15</v>
      </c>
      <c r="F21" s="121"/>
    </row>
    <row r="22" spans="1:6" ht="12.75">
      <c r="A22" s="120" t="s">
        <v>95</v>
      </c>
      <c r="B22" s="120">
        <v>22</v>
      </c>
      <c r="C22" s="120">
        <v>24</v>
      </c>
      <c r="D22" s="120">
        <v>23</v>
      </c>
      <c r="E22" s="121">
        <v>22</v>
      </c>
      <c r="F22" s="121"/>
    </row>
    <row r="23" spans="1:6" ht="12.75">
      <c r="A23" s="120" t="s">
        <v>96</v>
      </c>
      <c r="B23" s="120">
        <v>16</v>
      </c>
      <c r="C23" s="120">
        <v>18</v>
      </c>
      <c r="D23" s="120">
        <v>20</v>
      </c>
      <c r="E23" s="121">
        <v>14</v>
      </c>
      <c r="F23" s="121"/>
    </row>
    <row r="24" spans="1:6" ht="12.75">
      <c r="A24" s="120" t="s">
        <v>97</v>
      </c>
      <c r="B24" s="120">
        <v>23</v>
      </c>
      <c r="C24" s="120">
        <v>24</v>
      </c>
      <c r="D24" s="120">
        <v>22</v>
      </c>
      <c r="E24" s="121">
        <v>14</v>
      </c>
      <c r="F24" s="121"/>
    </row>
    <row r="25" spans="1:6" ht="12.75">
      <c r="A25" s="120" t="s">
        <v>98</v>
      </c>
      <c r="B25" s="120">
        <v>31</v>
      </c>
      <c r="C25" s="120">
        <v>18</v>
      </c>
      <c r="D25" s="120">
        <v>25</v>
      </c>
      <c r="E25" s="121">
        <v>15</v>
      </c>
      <c r="F25" s="121"/>
    </row>
    <row r="26" spans="1:6" ht="12.75">
      <c r="A26" s="120" t="s">
        <v>99</v>
      </c>
      <c r="B26" s="120">
        <v>8</v>
      </c>
      <c r="C26" s="120">
        <v>24</v>
      </c>
      <c r="D26" s="120">
        <v>16</v>
      </c>
      <c r="E26" s="121">
        <v>15</v>
      </c>
      <c r="F26" s="121"/>
    </row>
    <row r="27" spans="1:6" ht="12.75">
      <c r="A27" s="120" t="s">
        <v>100</v>
      </c>
      <c r="B27" s="120">
        <v>6</v>
      </c>
      <c r="C27" s="120">
        <v>13</v>
      </c>
      <c r="D27" s="120">
        <v>17</v>
      </c>
      <c r="E27" s="121">
        <v>13</v>
      </c>
      <c r="F27" s="121"/>
    </row>
    <row r="28" spans="1:6" ht="12.75">
      <c r="A28" s="120" t="s">
        <v>101</v>
      </c>
      <c r="B28" s="120">
        <v>12</v>
      </c>
      <c r="C28" s="120">
        <v>14</v>
      </c>
      <c r="D28" s="120">
        <v>19</v>
      </c>
      <c r="E28" s="121">
        <v>22</v>
      </c>
      <c r="F28" s="121"/>
    </row>
    <row r="29" spans="1:6" ht="12.75">
      <c r="A29" s="120" t="s">
        <v>102</v>
      </c>
      <c r="B29" s="120">
        <v>27</v>
      </c>
      <c r="C29" s="120">
        <v>26</v>
      </c>
      <c r="D29" s="120">
        <v>28</v>
      </c>
      <c r="E29" s="121">
        <v>25</v>
      </c>
      <c r="F29" s="121"/>
    </row>
    <row r="30" spans="1:6" ht="12.75">
      <c r="A30" s="120" t="s">
        <v>103</v>
      </c>
      <c r="B30" s="120">
        <v>30</v>
      </c>
      <c r="C30" s="120">
        <v>29</v>
      </c>
      <c r="D30" s="120">
        <v>30</v>
      </c>
      <c r="E30" s="121">
        <v>23</v>
      </c>
      <c r="F30" s="121"/>
    </row>
    <row r="31" spans="1:6" ht="13.5" thickBot="1">
      <c r="A31" s="122" t="s">
        <v>104</v>
      </c>
      <c r="B31" s="122">
        <v>12</v>
      </c>
      <c r="C31" s="122">
        <v>14</v>
      </c>
      <c r="D31" s="122">
        <v>17</v>
      </c>
      <c r="E31" s="123">
        <v>12</v>
      </c>
      <c r="F31" s="123"/>
    </row>
    <row r="32" spans="1:6" ht="13.5" thickTop="1">
      <c r="A32" s="124"/>
      <c r="B32" s="124"/>
      <c r="C32" s="124"/>
      <c r="D32" s="124"/>
      <c r="E32" s="124"/>
      <c r="F32" s="124"/>
    </row>
    <row r="33" spans="1:6" ht="12.75">
      <c r="A33" s="119" t="s">
        <v>82</v>
      </c>
      <c r="B33" s="125"/>
      <c r="C33" s="126"/>
      <c r="D33" s="126"/>
      <c r="E33" s="121"/>
      <c r="F33" s="121"/>
    </row>
    <row r="34" spans="1:6" ht="12.75">
      <c r="A34" s="119" t="s">
        <v>75</v>
      </c>
      <c r="B34" s="126"/>
      <c r="C34" s="126"/>
      <c r="D34" s="126"/>
      <c r="E34" s="121"/>
      <c r="F34" s="121"/>
    </row>
  </sheetData>
  <mergeCells count="1">
    <mergeCell ref="A1:N1"/>
  </mergeCells>
  <printOptions/>
  <pageMargins left="0.75" right="0.75" top="1" bottom="1" header="0.5" footer="0.5"/>
  <pageSetup horizontalDpi="300" verticalDpi="300" orientation="landscape" paperSize="9" r:id="rId2"/>
  <headerFooter alignWithMargins="0">
    <oddFooter>&amp;Cintered Καλλιθέας
Μαρία Κασαπίδη&amp;R&amp;D &amp;T</oddFooter>
  </headerFooter>
  <drawing r:id="rId1"/>
</worksheet>
</file>

<file path=xl/worksheets/sheet12.xml><?xml version="1.0" encoding="utf-8"?>
<worksheet xmlns="http://schemas.openxmlformats.org/spreadsheetml/2006/main" xmlns:r="http://schemas.openxmlformats.org/officeDocument/2006/relationships">
  <dimension ref="A1:E21"/>
  <sheetViews>
    <sheetView workbookViewId="0" topLeftCell="A1">
      <selection activeCell="B26" sqref="B26"/>
    </sheetView>
  </sheetViews>
  <sheetFormatPr defaultColWidth="9.140625" defaultRowHeight="12.75"/>
  <cols>
    <col min="1" max="1" width="10.7109375" style="127" bestFit="1" customWidth="1"/>
    <col min="2" max="2" width="77.8515625" style="127" customWidth="1"/>
    <col min="3" max="3" width="13.7109375" style="127" customWidth="1"/>
    <col min="4" max="4" width="14.7109375" style="127" bestFit="1" customWidth="1"/>
    <col min="5" max="16384" width="9.140625" style="127" customWidth="1"/>
  </cols>
  <sheetData>
    <row r="1" spans="1:5" ht="15.75">
      <c r="A1" s="139"/>
      <c r="B1" s="138" t="s">
        <v>84</v>
      </c>
      <c r="C1" s="138" t="s">
        <v>126</v>
      </c>
      <c r="D1" s="137" t="s">
        <v>125</v>
      </c>
      <c r="E1" s="130"/>
    </row>
    <row r="2" spans="1:5" ht="15">
      <c r="A2" s="134">
        <v>1</v>
      </c>
      <c r="B2" s="133" t="s">
        <v>124</v>
      </c>
      <c r="C2" s="132"/>
      <c r="D2" s="131">
        <v>23</v>
      </c>
      <c r="E2" s="130"/>
    </row>
    <row r="3" spans="1:5" ht="15">
      <c r="A3" s="134">
        <v>2</v>
      </c>
      <c r="B3" s="133" t="s">
        <v>123</v>
      </c>
      <c r="C3" s="132"/>
      <c r="D3" s="131">
        <v>77</v>
      </c>
      <c r="E3" s="130"/>
    </row>
    <row r="4" spans="1:5" ht="15">
      <c r="A4" s="134">
        <v>3</v>
      </c>
      <c r="B4" s="133" t="s">
        <v>122</v>
      </c>
      <c r="C4" s="132"/>
      <c r="D4" s="131">
        <v>19</v>
      </c>
      <c r="E4" s="130"/>
    </row>
    <row r="5" spans="1:5" ht="15">
      <c r="A5" s="134">
        <v>4</v>
      </c>
      <c r="B5" s="133" t="s">
        <v>121</v>
      </c>
      <c r="C5" s="132"/>
      <c r="D5" s="131">
        <v>1</v>
      </c>
      <c r="E5" s="130"/>
    </row>
    <row r="6" spans="1:5" ht="15">
      <c r="A6" s="134">
        <v>5</v>
      </c>
      <c r="B6" s="133" t="s">
        <v>120</v>
      </c>
      <c r="C6" s="132"/>
      <c r="D6" s="131" t="s">
        <v>119</v>
      </c>
      <c r="E6" s="130"/>
    </row>
    <row r="7" spans="1:5" ht="15">
      <c r="A7" s="134">
        <v>6</v>
      </c>
      <c r="B7" s="133" t="s">
        <v>118</v>
      </c>
      <c r="C7" s="132"/>
      <c r="D7" s="131">
        <v>12</v>
      </c>
      <c r="E7" s="130"/>
    </row>
    <row r="8" spans="1:5" ht="15">
      <c r="A8" s="134">
        <v>7</v>
      </c>
      <c r="B8" s="133" t="s">
        <v>117</v>
      </c>
      <c r="C8" s="132"/>
      <c r="D8" s="131">
        <v>55</v>
      </c>
      <c r="E8" s="130"/>
    </row>
    <row r="9" spans="1:5" ht="15">
      <c r="A9" s="134">
        <v>8</v>
      </c>
      <c r="B9" s="133" t="s">
        <v>116</v>
      </c>
      <c r="C9" s="132"/>
      <c r="D9" s="131">
        <v>-12.567</v>
      </c>
      <c r="E9" s="130"/>
    </row>
    <row r="10" spans="1:5" ht="15">
      <c r="A10" s="134">
        <v>9</v>
      </c>
      <c r="B10" s="133" t="s">
        <v>115</v>
      </c>
      <c r="C10" s="132"/>
      <c r="D10" s="131" t="s">
        <v>114</v>
      </c>
      <c r="E10" s="130"/>
    </row>
    <row r="11" spans="1:5" ht="15">
      <c r="A11" s="134">
        <v>10</v>
      </c>
      <c r="B11" s="133" t="s">
        <v>113</v>
      </c>
      <c r="C11" s="132"/>
      <c r="D11" s="136"/>
      <c r="E11" s="130"/>
    </row>
    <row r="12" spans="1:5" ht="15">
      <c r="A12" s="134">
        <v>11</v>
      </c>
      <c r="B12" s="133" t="s">
        <v>112</v>
      </c>
      <c r="C12" s="132"/>
      <c r="D12" s="131" t="s">
        <v>111</v>
      </c>
      <c r="E12" s="130"/>
    </row>
    <row r="13" spans="1:5" ht="15">
      <c r="A13" s="134">
        <v>12</v>
      </c>
      <c r="B13" s="133" t="s">
        <v>110</v>
      </c>
      <c r="C13" s="132"/>
      <c r="D13" s="131"/>
      <c r="E13" s="130"/>
    </row>
    <row r="14" spans="1:5" ht="15">
      <c r="A14" s="134">
        <v>13</v>
      </c>
      <c r="B14" s="133" t="s">
        <v>109</v>
      </c>
      <c r="C14" s="135"/>
      <c r="D14" s="131" t="s">
        <v>108</v>
      </c>
      <c r="E14" s="130"/>
    </row>
    <row r="15" spans="1:5" ht="15">
      <c r="A15" s="134">
        <v>14</v>
      </c>
      <c r="B15" s="133" t="s">
        <v>107</v>
      </c>
      <c r="C15" s="132"/>
      <c r="D15" s="131" t="s">
        <v>106</v>
      </c>
      <c r="E15" s="130"/>
    </row>
    <row r="16" spans="1:5" ht="15">
      <c r="A16" s="134">
        <v>15</v>
      </c>
      <c r="B16" s="133" t="s">
        <v>105</v>
      </c>
      <c r="C16" s="132"/>
      <c r="D16" s="131"/>
      <c r="E16" s="130"/>
    </row>
    <row r="17" spans="1:2" ht="15">
      <c r="A17" s="129"/>
      <c r="B17" s="128"/>
    </row>
    <row r="18" spans="1:2" ht="15">
      <c r="A18" s="129"/>
      <c r="B18" s="128"/>
    </row>
    <row r="19" spans="1:2" ht="15">
      <c r="A19" s="129"/>
      <c r="B19" s="128"/>
    </row>
    <row r="20" spans="1:2" ht="15">
      <c r="A20" s="129"/>
      <c r="B20" s="128"/>
    </row>
    <row r="21" spans="1:2" ht="15">
      <c r="A21" s="129"/>
      <c r="B21" s="128"/>
    </row>
  </sheetData>
  <printOptions/>
  <pageMargins left="0.75" right="0.75" top="1" bottom="1" header="0.5" footer="0.5"/>
  <pageSetup horizontalDpi="300" verticalDpi="300" orientation="landscape" paperSize="9" r:id="rId1"/>
  <headerFooter alignWithMargins="0">
    <oddHeader>&amp;CΠροβλήματα</oddHeader>
    <oddFooter>&amp;Cintered Καλλιθέας
Μαρία Κασαπίδη&amp;R&amp;[Date  ]&amp;T</oddFooter>
  </headerFooter>
</worksheet>
</file>

<file path=xl/worksheets/sheet13.xml><?xml version="1.0" encoding="utf-8"?>
<worksheet xmlns="http://schemas.openxmlformats.org/spreadsheetml/2006/main" xmlns:r="http://schemas.openxmlformats.org/officeDocument/2006/relationships">
  <sheetPr codeName="Sheet27"/>
  <dimension ref="A1:I36"/>
  <sheetViews>
    <sheetView workbookViewId="0" topLeftCell="A5">
      <selection activeCell="N20" sqref="N20"/>
    </sheetView>
  </sheetViews>
  <sheetFormatPr defaultColWidth="9.140625" defaultRowHeight="12.75"/>
  <cols>
    <col min="1" max="1" width="32.57421875" style="10" bestFit="1" customWidth="1"/>
    <col min="2" max="8" width="3.28125" style="10" bestFit="1" customWidth="1"/>
    <col min="9" max="9" width="3.421875" style="10" customWidth="1"/>
    <col min="10" max="10" width="6.57421875" style="10" customWidth="1"/>
    <col min="11" max="16384" width="9.140625" style="10" customWidth="1"/>
  </cols>
  <sheetData>
    <row r="1" spans="1:8" s="7" customFormat="1" ht="13.5" hidden="1" thickBot="1">
      <c r="A1" s="6"/>
      <c r="B1" s="6"/>
      <c r="C1" s="6"/>
      <c r="D1" s="6"/>
      <c r="E1" s="6"/>
      <c r="F1" s="6"/>
      <c r="G1" s="6"/>
      <c r="H1" s="6"/>
    </row>
    <row r="2" spans="1:8" s="7" customFormat="1" ht="13.5" hidden="1" thickBot="1">
      <c r="A2" s="6"/>
      <c r="B2" s="6"/>
      <c r="C2" s="6"/>
      <c r="D2" s="6"/>
      <c r="E2" s="6"/>
      <c r="F2" s="6"/>
      <c r="G2" s="6"/>
      <c r="H2" s="6"/>
    </row>
    <row r="3" spans="1:8" s="7" customFormat="1" ht="13.5" hidden="1" thickBot="1">
      <c r="A3" s="6"/>
      <c r="B3" s="6"/>
      <c r="C3" s="6"/>
      <c r="D3" s="6"/>
      <c r="E3" s="6"/>
      <c r="F3" s="6"/>
      <c r="G3" s="6"/>
      <c r="H3" s="6"/>
    </row>
    <row r="4" spans="1:8" s="7" customFormat="1" ht="13.5" hidden="1" thickBot="1">
      <c r="A4" s="6"/>
      <c r="B4" s="6"/>
      <c r="C4" s="6"/>
      <c r="D4" s="6"/>
      <c r="E4" s="6"/>
      <c r="F4" s="6"/>
      <c r="G4" s="6"/>
      <c r="H4" s="6"/>
    </row>
    <row r="5" spans="1:8" s="1" customFormat="1" ht="13.5" thickBot="1">
      <c r="A5" s="2" t="e">
        <f>#REF!</f>
        <v>#REF!</v>
      </c>
      <c r="B5" s="3">
        <v>1</v>
      </c>
      <c r="C5" s="4">
        <v>2</v>
      </c>
      <c r="D5" s="4">
        <v>3</v>
      </c>
      <c r="E5" s="4">
        <v>4</v>
      </c>
      <c r="F5" s="4">
        <v>5</v>
      </c>
      <c r="G5" s="4">
        <v>6</v>
      </c>
      <c r="H5" s="4">
        <v>7</v>
      </c>
    </row>
    <row r="6" spans="1:8" ht="13.5" thickBot="1">
      <c r="A6" s="5" t="s">
        <v>5</v>
      </c>
      <c r="B6" s="8">
        <v>2</v>
      </c>
      <c r="C6" s="9">
        <v>0</v>
      </c>
      <c r="D6" s="9">
        <v>2</v>
      </c>
      <c r="E6" s="9">
        <v>2</v>
      </c>
      <c r="F6" s="9">
        <v>2</v>
      </c>
      <c r="G6" s="9">
        <v>2</v>
      </c>
      <c r="H6" s="9">
        <v>2</v>
      </c>
    </row>
    <row r="7" spans="1:8" ht="13.5" hidden="1" thickBot="1">
      <c r="A7" s="5" t="s">
        <v>2</v>
      </c>
      <c r="B7" s="8">
        <v>2</v>
      </c>
      <c r="C7" s="9">
        <v>2</v>
      </c>
      <c r="D7" s="9">
        <v>2</v>
      </c>
      <c r="E7" s="9">
        <v>2</v>
      </c>
      <c r="F7" s="9">
        <v>2</v>
      </c>
      <c r="G7" s="9">
        <v>2</v>
      </c>
      <c r="H7" s="9">
        <v>2</v>
      </c>
    </row>
    <row r="8" spans="1:8" ht="13.5" thickBot="1">
      <c r="A8" s="5" t="s">
        <v>6</v>
      </c>
      <c r="B8" s="8">
        <v>2</v>
      </c>
      <c r="C8" s="9">
        <v>2</v>
      </c>
      <c r="D8" s="9">
        <v>2</v>
      </c>
      <c r="E8" s="9">
        <v>2</v>
      </c>
      <c r="F8" s="9">
        <v>2</v>
      </c>
      <c r="G8" s="9">
        <v>2</v>
      </c>
      <c r="H8" s="9">
        <v>2</v>
      </c>
    </row>
    <row r="9" spans="1:8" ht="13.5" thickBot="1">
      <c r="A9" s="5" t="s">
        <v>7</v>
      </c>
      <c r="B9" s="8">
        <v>2</v>
      </c>
      <c r="C9" s="9">
        <v>0</v>
      </c>
      <c r="D9" s="9">
        <v>0</v>
      </c>
      <c r="E9" s="9">
        <v>2</v>
      </c>
      <c r="F9" s="9">
        <v>2</v>
      </c>
      <c r="G9" s="9">
        <v>2</v>
      </c>
      <c r="H9" s="9">
        <v>0</v>
      </c>
    </row>
    <row r="10" spans="1:8" ht="13.5" thickBot="1">
      <c r="A10" s="5" t="s">
        <v>8</v>
      </c>
      <c r="B10" s="8">
        <v>2</v>
      </c>
      <c r="C10" s="9">
        <v>2</v>
      </c>
      <c r="D10" s="9">
        <v>2</v>
      </c>
      <c r="E10" s="9">
        <v>2</v>
      </c>
      <c r="F10" s="9">
        <v>2</v>
      </c>
      <c r="G10" s="9">
        <v>2</v>
      </c>
      <c r="H10" s="9">
        <v>2</v>
      </c>
    </row>
    <row r="11" spans="1:8" ht="13.5" thickBot="1">
      <c r="A11" s="5" t="s">
        <v>9</v>
      </c>
      <c r="B11" s="8">
        <v>2</v>
      </c>
      <c r="C11" s="9">
        <v>2</v>
      </c>
      <c r="D11" s="9">
        <v>2</v>
      </c>
      <c r="E11" s="9">
        <v>2</v>
      </c>
      <c r="F11" s="9">
        <v>2</v>
      </c>
      <c r="G11" s="9">
        <v>0</v>
      </c>
      <c r="H11" s="9">
        <v>0</v>
      </c>
    </row>
    <row r="12" spans="1:8" ht="13.5" thickBot="1">
      <c r="A12" s="5" t="s">
        <v>10</v>
      </c>
      <c r="B12" s="8">
        <v>2</v>
      </c>
      <c r="C12" s="9">
        <v>2</v>
      </c>
      <c r="D12" s="9">
        <v>2</v>
      </c>
      <c r="E12" s="9">
        <v>2</v>
      </c>
      <c r="F12" s="9">
        <v>2</v>
      </c>
      <c r="G12" s="9">
        <v>2</v>
      </c>
      <c r="H12" s="9">
        <v>2</v>
      </c>
    </row>
    <row r="13" spans="1:8" ht="13.5" thickBot="1">
      <c r="A13" s="5" t="s">
        <v>11</v>
      </c>
      <c r="B13" s="8">
        <v>2</v>
      </c>
      <c r="C13" s="9">
        <v>2</v>
      </c>
      <c r="D13" s="9">
        <v>2</v>
      </c>
      <c r="E13" s="9">
        <v>2</v>
      </c>
      <c r="F13" s="9">
        <v>2</v>
      </c>
      <c r="G13" s="9">
        <v>2</v>
      </c>
      <c r="H13" s="9">
        <v>2</v>
      </c>
    </row>
    <row r="14" spans="1:8" ht="13.5" thickBot="1">
      <c r="A14" s="5" t="s">
        <v>12</v>
      </c>
      <c r="B14" s="8">
        <v>2</v>
      </c>
      <c r="C14" s="9">
        <v>2</v>
      </c>
      <c r="D14" s="9">
        <v>2</v>
      </c>
      <c r="E14" s="9">
        <v>2</v>
      </c>
      <c r="F14" s="9">
        <v>2</v>
      </c>
      <c r="G14" s="9">
        <v>2</v>
      </c>
      <c r="H14" s="9">
        <v>2</v>
      </c>
    </row>
    <row r="15" spans="1:8" ht="13.5" thickBot="1">
      <c r="A15" s="5" t="s">
        <v>13</v>
      </c>
      <c r="B15" s="8">
        <v>2</v>
      </c>
      <c r="C15" s="9">
        <v>2</v>
      </c>
      <c r="D15" s="9">
        <v>2</v>
      </c>
      <c r="E15" s="9">
        <v>2</v>
      </c>
      <c r="F15" s="9">
        <v>2</v>
      </c>
      <c r="G15" s="9">
        <v>2</v>
      </c>
      <c r="H15" s="9">
        <v>2</v>
      </c>
    </row>
    <row r="16" spans="1:8" ht="13.5" thickBot="1">
      <c r="A16" s="5" t="s">
        <v>14</v>
      </c>
      <c r="B16" s="8">
        <v>2</v>
      </c>
      <c r="C16" s="9">
        <v>2</v>
      </c>
      <c r="D16" s="9">
        <v>2</v>
      </c>
      <c r="E16" s="9">
        <v>2</v>
      </c>
      <c r="F16" s="9">
        <v>2</v>
      </c>
      <c r="G16" s="9">
        <v>2</v>
      </c>
      <c r="H16" s="9">
        <v>2</v>
      </c>
    </row>
    <row r="17" spans="1:8" ht="13.5" thickBot="1">
      <c r="A17" s="5" t="s">
        <v>15</v>
      </c>
      <c r="B17" s="8">
        <v>2</v>
      </c>
      <c r="C17" s="9">
        <v>2</v>
      </c>
      <c r="D17" s="9">
        <v>2</v>
      </c>
      <c r="E17" s="9">
        <v>2</v>
      </c>
      <c r="F17" s="9">
        <v>2</v>
      </c>
      <c r="G17" s="9">
        <v>2</v>
      </c>
      <c r="H17" s="9">
        <v>2</v>
      </c>
    </row>
    <row r="18" spans="1:8" ht="13.5" thickBot="1">
      <c r="A18" s="5" t="s">
        <v>16</v>
      </c>
      <c r="B18" s="8">
        <v>2</v>
      </c>
      <c r="C18" s="9">
        <v>2</v>
      </c>
      <c r="D18" s="9">
        <v>2</v>
      </c>
      <c r="E18" s="9">
        <v>2</v>
      </c>
      <c r="F18" s="9">
        <v>2</v>
      </c>
      <c r="G18" s="9">
        <v>2</v>
      </c>
      <c r="H18" s="9">
        <v>2</v>
      </c>
    </row>
    <row r="19" spans="1:8" ht="13.5" thickBot="1">
      <c r="A19" s="5" t="s">
        <v>17</v>
      </c>
      <c r="B19" s="8">
        <v>2</v>
      </c>
      <c r="C19" s="9">
        <v>2</v>
      </c>
      <c r="D19" s="9">
        <v>0</v>
      </c>
      <c r="E19" s="9">
        <v>2</v>
      </c>
      <c r="F19" s="9">
        <v>2</v>
      </c>
      <c r="G19" s="9">
        <v>2</v>
      </c>
      <c r="H19" s="9">
        <v>2</v>
      </c>
    </row>
    <row r="20" spans="1:8" ht="13.5" thickBot="1">
      <c r="A20" s="5" t="s">
        <v>18</v>
      </c>
      <c r="B20" s="8">
        <v>2</v>
      </c>
      <c r="C20" s="9">
        <v>2</v>
      </c>
      <c r="D20" s="9">
        <v>2</v>
      </c>
      <c r="E20" s="9">
        <v>2</v>
      </c>
      <c r="F20" s="9">
        <v>2</v>
      </c>
      <c r="G20" s="9">
        <v>2</v>
      </c>
      <c r="H20" s="9">
        <v>2</v>
      </c>
    </row>
    <row r="21" spans="1:8" ht="13.5" thickBot="1">
      <c r="A21" s="5" t="s">
        <v>19</v>
      </c>
      <c r="B21" s="8">
        <v>2</v>
      </c>
      <c r="C21" s="9">
        <v>2</v>
      </c>
      <c r="D21" s="9">
        <v>2</v>
      </c>
      <c r="E21" s="9">
        <v>2</v>
      </c>
      <c r="F21" s="9">
        <v>0</v>
      </c>
      <c r="G21" s="9">
        <v>2</v>
      </c>
      <c r="H21" s="9">
        <v>2</v>
      </c>
    </row>
    <row r="22" spans="1:8" ht="13.5" hidden="1" thickBot="1">
      <c r="A22" s="5"/>
      <c r="B22" s="8"/>
      <c r="C22" s="9"/>
      <c r="D22" s="9"/>
      <c r="E22" s="9"/>
      <c r="F22" s="9"/>
      <c r="G22" s="9"/>
      <c r="H22" s="9"/>
    </row>
    <row r="23" spans="1:8" ht="13.5" thickBot="1">
      <c r="A23" s="12" t="s">
        <v>20</v>
      </c>
      <c r="B23" s="8">
        <v>2</v>
      </c>
      <c r="C23" s="9">
        <v>2</v>
      </c>
      <c r="D23" s="9">
        <v>2</v>
      </c>
      <c r="E23" s="9">
        <v>2</v>
      </c>
      <c r="F23" s="9">
        <v>0</v>
      </c>
      <c r="G23" s="9">
        <v>2</v>
      </c>
      <c r="H23" s="9">
        <v>2</v>
      </c>
    </row>
    <row r="24" spans="1:8" ht="13.5" thickBot="1">
      <c r="A24" s="12" t="s">
        <v>21</v>
      </c>
      <c r="B24" s="8">
        <v>2</v>
      </c>
      <c r="C24" s="9">
        <v>2</v>
      </c>
      <c r="D24" s="9">
        <v>0</v>
      </c>
      <c r="E24" s="9">
        <v>2</v>
      </c>
      <c r="F24" s="9">
        <v>0</v>
      </c>
      <c r="G24" s="9">
        <v>2</v>
      </c>
      <c r="H24" s="9">
        <v>2</v>
      </c>
    </row>
    <row r="25" spans="1:8" ht="13.5" hidden="1" thickBot="1">
      <c r="A25" s="5" t="s">
        <v>3</v>
      </c>
      <c r="B25" s="8">
        <v>2</v>
      </c>
      <c r="C25" s="9">
        <v>2</v>
      </c>
      <c r="D25" s="9">
        <v>2</v>
      </c>
      <c r="E25" s="9">
        <v>2</v>
      </c>
      <c r="F25" s="9">
        <v>2</v>
      </c>
      <c r="G25" s="9">
        <v>2</v>
      </c>
      <c r="H25" s="9">
        <v>2</v>
      </c>
    </row>
    <row r="26" spans="1:8" ht="13.5" thickBot="1">
      <c r="A26" s="5" t="s">
        <v>22</v>
      </c>
      <c r="B26" s="8">
        <v>2</v>
      </c>
      <c r="C26" s="9">
        <v>2</v>
      </c>
      <c r="D26" s="9">
        <v>2</v>
      </c>
      <c r="E26" s="9">
        <v>0</v>
      </c>
      <c r="F26" s="9">
        <v>0</v>
      </c>
      <c r="G26" s="9">
        <v>2</v>
      </c>
      <c r="H26" s="9">
        <v>2</v>
      </c>
    </row>
    <row r="27" spans="1:8" ht="13.5" thickBot="1">
      <c r="A27" s="5" t="s">
        <v>23</v>
      </c>
      <c r="B27" s="8">
        <v>0</v>
      </c>
      <c r="C27" s="9">
        <v>2</v>
      </c>
      <c r="D27" s="9">
        <v>2</v>
      </c>
      <c r="E27" s="9">
        <v>2</v>
      </c>
      <c r="F27" s="9">
        <v>2</v>
      </c>
      <c r="G27" s="9">
        <v>2</v>
      </c>
      <c r="H27" s="9">
        <v>2</v>
      </c>
    </row>
    <row r="28" spans="1:8" ht="13.5" thickBot="1">
      <c r="A28" s="5" t="s">
        <v>24</v>
      </c>
      <c r="B28" s="8">
        <v>0</v>
      </c>
      <c r="C28" s="9">
        <v>2</v>
      </c>
      <c r="D28" s="9">
        <v>2</v>
      </c>
      <c r="E28" s="9">
        <v>2</v>
      </c>
      <c r="F28" s="9">
        <v>2</v>
      </c>
      <c r="G28" s="9">
        <v>2</v>
      </c>
      <c r="H28" s="9">
        <v>2</v>
      </c>
    </row>
    <row r="29" spans="1:8" ht="13.5" thickBot="1">
      <c r="A29" s="5" t="s">
        <v>25</v>
      </c>
      <c r="B29" s="8">
        <v>2</v>
      </c>
      <c r="C29" s="9">
        <v>2</v>
      </c>
      <c r="D29" s="9">
        <v>2</v>
      </c>
      <c r="E29" s="9">
        <v>2</v>
      </c>
      <c r="F29" s="9">
        <v>2</v>
      </c>
      <c r="G29" s="9">
        <v>2</v>
      </c>
      <c r="H29" s="9">
        <v>2</v>
      </c>
    </row>
    <row r="30" spans="1:8" ht="13.5" thickBot="1">
      <c r="A30" s="5" t="s">
        <v>26</v>
      </c>
      <c r="B30" s="8">
        <v>2</v>
      </c>
      <c r="C30" s="9">
        <v>2</v>
      </c>
      <c r="D30" s="9">
        <v>2</v>
      </c>
      <c r="E30" s="9">
        <v>2</v>
      </c>
      <c r="F30" s="9">
        <v>2</v>
      </c>
      <c r="G30" s="9">
        <v>2</v>
      </c>
      <c r="H30" s="9">
        <v>2</v>
      </c>
    </row>
    <row r="31" spans="1:8" ht="13.5" thickBot="1">
      <c r="A31" s="5" t="s">
        <v>27</v>
      </c>
      <c r="B31" s="8">
        <v>2</v>
      </c>
      <c r="C31" s="9">
        <v>2</v>
      </c>
      <c r="D31" s="9">
        <v>2</v>
      </c>
      <c r="E31" s="9">
        <v>2</v>
      </c>
      <c r="F31" s="9">
        <v>2</v>
      </c>
      <c r="G31" s="9">
        <v>2</v>
      </c>
      <c r="H31" s="9">
        <v>2</v>
      </c>
    </row>
    <row r="32" spans="1:8" ht="13.5" thickBot="1">
      <c r="A32" s="12" t="s">
        <v>4</v>
      </c>
      <c r="B32" s="8">
        <v>2</v>
      </c>
      <c r="C32" s="9">
        <v>2</v>
      </c>
      <c r="D32" s="9">
        <v>2</v>
      </c>
      <c r="E32" s="9">
        <v>2</v>
      </c>
      <c r="F32" s="9">
        <v>2</v>
      </c>
      <c r="G32" s="9">
        <v>2</v>
      </c>
      <c r="H32" s="9">
        <v>2</v>
      </c>
    </row>
    <row r="33" spans="1:8" ht="13.5" thickBot="1">
      <c r="A33" s="12" t="s">
        <v>28</v>
      </c>
      <c r="B33" s="8">
        <v>2</v>
      </c>
      <c r="C33" s="9">
        <v>2</v>
      </c>
      <c r="D33" s="9">
        <v>2</v>
      </c>
      <c r="E33" s="9">
        <v>2</v>
      </c>
      <c r="F33" s="9">
        <v>2</v>
      </c>
      <c r="G33" s="9">
        <v>2</v>
      </c>
      <c r="H33" s="9">
        <v>2</v>
      </c>
    </row>
    <row r="34" spans="1:8" ht="13.5" thickBot="1">
      <c r="A34" s="5" t="s">
        <v>29</v>
      </c>
      <c r="B34" s="8">
        <v>2</v>
      </c>
      <c r="C34" s="9">
        <v>2</v>
      </c>
      <c r="D34" s="9">
        <v>2</v>
      </c>
      <c r="E34" s="9">
        <v>2</v>
      </c>
      <c r="F34" s="9">
        <v>2</v>
      </c>
      <c r="G34" s="9">
        <v>2</v>
      </c>
      <c r="H34" s="9">
        <v>2</v>
      </c>
    </row>
    <row r="35" spans="1:8" ht="13.5" thickBot="1">
      <c r="A35" s="5" t="s">
        <v>30</v>
      </c>
      <c r="B35" s="8">
        <v>2</v>
      </c>
      <c r="C35" s="9">
        <v>2</v>
      </c>
      <c r="D35" s="9">
        <v>2</v>
      </c>
      <c r="E35" s="9">
        <v>2</v>
      </c>
      <c r="F35" s="9">
        <v>2</v>
      </c>
      <c r="G35" s="9">
        <v>2</v>
      </c>
      <c r="H35" s="9">
        <v>2</v>
      </c>
    </row>
    <row r="36" spans="1:9" ht="13.5" thickBot="1">
      <c r="A36" s="5" t="s">
        <v>31</v>
      </c>
      <c r="B36" s="8">
        <v>2</v>
      </c>
      <c r="C36" s="9">
        <v>2</v>
      </c>
      <c r="D36" s="9">
        <v>2</v>
      </c>
      <c r="E36" s="9">
        <v>2</v>
      </c>
      <c r="F36" s="9">
        <v>2</v>
      </c>
      <c r="G36" s="9">
        <v>2</v>
      </c>
      <c r="H36" s="9">
        <v>2</v>
      </c>
      <c r="I36" s="11">
        <v>2</v>
      </c>
    </row>
  </sheetData>
  <conditionalFormatting sqref="I36 B6:H36">
    <cfRule type="cellIs" priority="1" dxfId="0" operator="equal" stopIfTrue="1">
      <formula>1</formula>
    </cfRule>
    <cfRule type="cellIs" priority="2" dxfId="1" operator="equal" stopIfTrue="1">
      <formula>0</formula>
    </cfRule>
    <cfRule type="cellIs" priority="3" dxfId="2" operator="lessThan" stopIfTrue="1">
      <formula>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24"/>
  </sheetPr>
  <dimension ref="A1:N11"/>
  <sheetViews>
    <sheetView workbookViewId="0" topLeftCell="A3">
      <selection activeCell="K15" sqref="K15"/>
    </sheetView>
  </sheetViews>
  <sheetFormatPr defaultColWidth="9.140625" defaultRowHeight="12.75"/>
  <cols>
    <col min="1" max="1" width="5.57421875" style="76" customWidth="1"/>
    <col min="2" max="2" width="13.7109375" style="76" customWidth="1"/>
    <col min="3" max="3" width="14.140625" style="76" customWidth="1"/>
    <col min="4" max="4" width="5.421875" style="76" customWidth="1"/>
    <col min="5" max="5" width="5.421875" style="80" customWidth="1"/>
    <col min="6" max="11" width="9.140625" style="76" customWidth="1"/>
    <col min="12" max="12" width="8.57421875" style="76" customWidth="1"/>
    <col min="13" max="16384" width="9.140625" style="76" customWidth="1"/>
  </cols>
  <sheetData>
    <row r="1" spans="1:2" ht="31.5" customHeight="1">
      <c r="A1" s="74"/>
      <c r="B1" s="75"/>
    </row>
    <row r="2" ht="19.5">
      <c r="E2" s="148" t="s">
        <v>35</v>
      </c>
    </row>
    <row r="3" spans="2:5" ht="19.5">
      <c r="B3" s="78" t="s">
        <v>33</v>
      </c>
      <c r="E3" s="149"/>
    </row>
    <row r="4" ht="19.5">
      <c r="E4" s="149"/>
    </row>
    <row r="5" spans="3:5" ht="19.5">
      <c r="C5" s="79" t="s">
        <v>34</v>
      </c>
      <c r="E5" s="149"/>
    </row>
    <row r="6" ht="19.5">
      <c r="E6" s="149"/>
    </row>
    <row r="7" ht="19.5">
      <c r="E7" s="149"/>
    </row>
    <row r="8" ht="19.5">
      <c r="E8" s="149"/>
    </row>
    <row r="9" spans="2:5" ht="19.5">
      <c r="B9" s="77"/>
      <c r="C9" s="76">
        <f>IF(B9="","",(IF(B9="a9","Yes","Try again")))</f>
      </c>
      <c r="E9" s="149"/>
    </row>
    <row r="11" spans="1:14" s="81" customFormat="1" ht="19.5">
      <c r="A11" s="82"/>
      <c r="B11" s="82"/>
      <c r="C11" s="82">
        <f>IF(C9="Yes","Well done, now click Page 2 at the bottom of the screen","")</f>
      </c>
      <c r="D11" s="82"/>
      <c r="E11" s="82"/>
      <c r="F11" s="83" t="s">
        <v>32</v>
      </c>
      <c r="G11" s="82"/>
      <c r="H11" s="82"/>
      <c r="I11" s="82"/>
      <c r="J11" s="82"/>
      <c r="K11" s="82"/>
      <c r="L11" s="82"/>
      <c r="M11" s="82"/>
      <c r="N11" s="82"/>
    </row>
  </sheetData>
  <mergeCells count="1">
    <mergeCell ref="E2:E9"/>
  </mergeCells>
  <printOptions/>
  <pageMargins left="0.75" right="0.75" top="1" bottom="1" header="0.5" footer="0.5"/>
  <pageSetup horizontalDpi="600" verticalDpi="600" orientation="landscape" paperSize="9" r:id="rId2"/>
  <headerFooter alignWithMargins="0">
    <oddHeader>&amp;CCase Study 1</oddHeader>
    <oddFooter>&amp;Cintered Καλλιθέας
Μ.Κασαπίδη&amp;R&amp;D  &amp;T</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25"/>
  </sheetPr>
  <dimension ref="B1:E10"/>
  <sheetViews>
    <sheetView workbookViewId="0" topLeftCell="A1">
      <selection activeCell="F18" sqref="F18"/>
    </sheetView>
  </sheetViews>
  <sheetFormatPr defaultColWidth="9.140625" defaultRowHeight="12.75"/>
  <cols>
    <col min="1" max="1" width="2.7109375" style="29" customWidth="1"/>
    <col min="2" max="2" width="21.00390625" style="29" customWidth="1"/>
    <col min="3" max="3" width="12.28125" style="29" customWidth="1"/>
    <col min="4" max="4" width="11.00390625" style="29" customWidth="1"/>
    <col min="5" max="16384" width="9.140625" style="29" customWidth="1"/>
  </cols>
  <sheetData>
    <row r="1" spans="2:5" ht="12.75">
      <c r="B1" s="150" t="s">
        <v>77</v>
      </c>
      <c r="C1" s="150"/>
      <c r="D1" s="150"/>
      <c r="E1" s="150"/>
    </row>
    <row r="3" spans="2:5" ht="12.75">
      <c r="B3" s="30" t="s">
        <v>36</v>
      </c>
      <c r="C3" s="30" t="s">
        <v>37</v>
      </c>
      <c r="D3" s="30" t="s">
        <v>38</v>
      </c>
      <c r="E3" s="30" t="s">
        <v>39</v>
      </c>
    </row>
    <row r="4" spans="2:5" ht="12.75">
      <c r="B4" s="31" t="s">
        <v>42</v>
      </c>
      <c r="C4" s="31">
        <v>0.29</v>
      </c>
      <c r="D4" s="31">
        <v>7</v>
      </c>
      <c r="E4" s="31"/>
    </row>
    <row r="5" spans="2:5" ht="12.75">
      <c r="B5" s="31" t="s">
        <v>43</v>
      </c>
      <c r="C5" s="31">
        <v>1.25</v>
      </c>
      <c r="D5" s="31">
        <v>1</v>
      </c>
      <c r="E5" s="31"/>
    </row>
    <row r="6" spans="2:5" ht="12.75">
      <c r="B6" s="31" t="s">
        <v>40</v>
      </c>
      <c r="C6" s="31">
        <v>0.99</v>
      </c>
      <c r="D6" s="31">
        <v>4</v>
      </c>
      <c r="E6" s="31"/>
    </row>
    <row r="7" spans="2:5" ht="12.75">
      <c r="B7" s="31" t="s">
        <v>1</v>
      </c>
      <c r="C7" s="31">
        <v>12.99</v>
      </c>
      <c r="D7" s="31">
        <v>1</v>
      </c>
      <c r="E7" s="31"/>
    </row>
    <row r="8" spans="2:5" ht="12.75">
      <c r="B8" s="31" t="s">
        <v>44</v>
      </c>
      <c r="C8" s="31">
        <v>0.75</v>
      </c>
      <c r="D8" s="31">
        <v>2</v>
      </c>
      <c r="E8" s="31"/>
    </row>
    <row r="9" spans="2:5" ht="12.75">
      <c r="B9" s="31" t="s">
        <v>45</v>
      </c>
      <c r="C9" s="31">
        <v>4.75</v>
      </c>
      <c r="D9" s="31">
        <v>1</v>
      </c>
      <c r="E9" s="31"/>
    </row>
    <row r="10" spans="2:5" ht="12.75">
      <c r="B10" s="31" t="s">
        <v>41</v>
      </c>
      <c r="C10" s="31">
        <v>0.18</v>
      </c>
      <c r="D10" s="31">
        <v>10</v>
      </c>
      <c r="E10" s="31"/>
    </row>
  </sheetData>
  <mergeCells count="1">
    <mergeCell ref="B1:E1"/>
  </mergeCells>
  <printOptions/>
  <pageMargins left="0.75" right="0.75" top="1" bottom="1" header="0.5" footer="0.5"/>
  <pageSetup horizontalDpi="180" verticalDpi="180" orientation="landscape" paperSize="9" r:id="rId2"/>
  <headerFooter alignWithMargins="0">
    <oddHeader>&amp;CCase Study 1</oddHeader>
    <oddFooter>&amp;Cintered Καλλιθέας 
Μ.Κασαπίδη&amp;R&amp;D  &amp;T</oddFooter>
  </headerFooter>
  <drawing r:id="rId1"/>
</worksheet>
</file>

<file path=xl/worksheets/sheet4.xml><?xml version="1.0" encoding="utf-8"?>
<worksheet xmlns="http://schemas.openxmlformats.org/spreadsheetml/2006/main" xmlns:r="http://schemas.openxmlformats.org/officeDocument/2006/relationships">
  <sheetPr codeName="Sheet4">
    <tabColor indexed="27"/>
  </sheetPr>
  <dimension ref="B1:E11"/>
  <sheetViews>
    <sheetView workbookViewId="0" topLeftCell="A1">
      <selection activeCell="E18" sqref="E18"/>
    </sheetView>
  </sheetViews>
  <sheetFormatPr defaultColWidth="9.140625" defaultRowHeight="12.75"/>
  <cols>
    <col min="1" max="1" width="2.7109375" style="29" customWidth="1"/>
    <col min="2" max="2" width="18.57421875" style="29" customWidth="1"/>
    <col min="3" max="3" width="12.28125" style="29" customWidth="1"/>
    <col min="4" max="4" width="11.00390625" style="29" customWidth="1"/>
    <col min="5" max="16384" width="9.140625" style="29" customWidth="1"/>
  </cols>
  <sheetData>
    <row r="1" ht="12.75">
      <c r="B1" s="32" t="s">
        <v>46</v>
      </c>
    </row>
    <row r="3" spans="2:5" ht="12.75">
      <c r="B3" s="30" t="s">
        <v>36</v>
      </c>
      <c r="C3" s="30" t="s">
        <v>37</v>
      </c>
      <c r="D3" s="30" t="s">
        <v>38</v>
      </c>
      <c r="E3" s="30" t="s">
        <v>39</v>
      </c>
    </row>
    <row r="4" spans="2:5" ht="12.75">
      <c r="B4" s="31" t="s">
        <v>42</v>
      </c>
      <c r="C4" s="33">
        <v>0.29</v>
      </c>
      <c r="D4" s="34">
        <v>7</v>
      </c>
      <c r="E4" s="35">
        <f>C4*D4</f>
        <v>2.03</v>
      </c>
    </row>
    <row r="5" spans="2:5" ht="12.75">
      <c r="B5" s="31" t="s">
        <v>43</v>
      </c>
      <c r="C5" s="33">
        <v>1.25</v>
      </c>
      <c r="D5" s="31">
        <v>1</v>
      </c>
      <c r="E5" s="35">
        <f aca="true" t="shared" si="0" ref="E5:E10">C5*D5</f>
        <v>1.25</v>
      </c>
    </row>
    <row r="6" spans="2:5" ht="12.75">
      <c r="B6" s="31" t="s">
        <v>40</v>
      </c>
      <c r="C6" s="33">
        <v>0.99</v>
      </c>
      <c r="D6" s="31">
        <v>4</v>
      </c>
      <c r="E6" s="35">
        <f t="shared" si="0"/>
        <v>3.96</v>
      </c>
    </row>
    <row r="7" spans="2:5" ht="12.75">
      <c r="B7" s="31" t="s">
        <v>1</v>
      </c>
      <c r="C7" s="33">
        <v>12.99</v>
      </c>
      <c r="D7" s="31">
        <v>1</v>
      </c>
      <c r="E7" s="35">
        <f t="shared" si="0"/>
        <v>12.99</v>
      </c>
    </row>
    <row r="8" spans="2:5" ht="12.75">
      <c r="B8" s="31" t="s">
        <v>44</v>
      </c>
      <c r="C8" s="31">
        <v>0.75</v>
      </c>
      <c r="D8" s="31">
        <v>2</v>
      </c>
      <c r="E8" s="35">
        <f t="shared" si="0"/>
        <v>1.5</v>
      </c>
    </row>
    <row r="9" spans="2:5" ht="12.75">
      <c r="B9" s="31" t="s">
        <v>45</v>
      </c>
      <c r="C9" s="31">
        <v>4.75</v>
      </c>
      <c r="D9" s="31">
        <v>1</v>
      </c>
      <c r="E9" s="35">
        <f t="shared" si="0"/>
        <v>4.75</v>
      </c>
    </row>
    <row r="10" spans="2:5" ht="12.75">
      <c r="B10" s="31" t="s">
        <v>41</v>
      </c>
      <c r="C10" s="31">
        <v>0.18</v>
      </c>
      <c r="D10" s="31">
        <v>10</v>
      </c>
      <c r="E10" s="35">
        <f t="shared" si="0"/>
        <v>1.7999999999999998</v>
      </c>
    </row>
    <row r="11" spans="3:5" ht="12.75">
      <c r="C11" s="151" t="s">
        <v>47</v>
      </c>
      <c r="D11" s="152"/>
      <c r="E11" s="36"/>
    </row>
    <row r="15" ht="23.25" customHeight="1"/>
  </sheetData>
  <mergeCells count="1">
    <mergeCell ref="C11:D11"/>
  </mergeCells>
  <printOptions/>
  <pageMargins left="0.75" right="0.75" top="1" bottom="1" header="0.5" footer="0.5"/>
  <pageSetup horizontalDpi="180" verticalDpi="180" orientation="landscape" paperSize="9" r:id="rId2"/>
  <headerFooter alignWithMargins="0">
    <oddHeader>&amp;CCase Study 1</oddHeader>
    <oddFooter>&amp;Cintered Καλλιθέας
Μ.Κασαπίδη&amp;R&amp;[Date  ]&amp;T</oddFooter>
  </headerFooter>
  <drawing r:id="rId1"/>
</worksheet>
</file>

<file path=xl/worksheets/sheet5.xml><?xml version="1.0" encoding="utf-8"?>
<worksheet xmlns="http://schemas.openxmlformats.org/spreadsheetml/2006/main" xmlns:r="http://schemas.openxmlformats.org/officeDocument/2006/relationships">
  <sheetPr codeName="Sheet5">
    <tabColor indexed="29"/>
  </sheetPr>
  <dimension ref="B1:J15"/>
  <sheetViews>
    <sheetView workbookViewId="0" topLeftCell="A1">
      <selection activeCell="E27" sqref="E27"/>
    </sheetView>
  </sheetViews>
  <sheetFormatPr defaultColWidth="9.140625" defaultRowHeight="12.75"/>
  <cols>
    <col min="1" max="1" width="2.7109375" style="29" customWidth="1"/>
    <col min="2" max="2" width="18.57421875" style="29" customWidth="1"/>
    <col min="3" max="3" width="12.28125" style="29" customWidth="1"/>
    <col min="4" max="4" width="11.00390625" style="29" customWidth="1"/>
    <col min="5" max="5" width="9.421875" style="29" bestFit="1" customWidth="1"/>
    <col min="6" max="16384" width="9.140625" style="29" customWidth="1"/>
  </cols>
  <sheetData>
    <row r="1" spans="2:5" ht="26.25" customHeight="1">
      <c r="B1" s="153" t="s">
        <v>62</v>
      </c>
      <c r="C1" s="150"/>
      <c r="D1" s="150"/>
      <c r="E1" s="150"/>
    </row>
    <row r="3" spans="2:5" ht="12.75">
      <c r="B3" s="30" t="s">
        <v>36</v>
      </c>
      <c r="C3" s="30" t="s">
        <v>37</v>
      </c>
      <c r="D3" s="30" t="s">
        <v>38</v>
      </c>
      <c r="E3" s="30" t="s">
        <v>39</v>
      </c>
    </row>
    <row r="4" spans="2:5" ht="12.75">
      <c r="B4" s="31" t="s">
        <v>42</v>
      </c>
      <c r="C4" s="33">
        <v>0.29</v>
      </c>
      <c r="D4" s="31">
        <v>7</v>
      </c>
      <c r="E4" s="35">
        <f aca="true" t="shared" si="0" ref="E4:E10">C4*D4</f>
        <v>2.03</v>
      </c>
    </row>
    <row r="5" spans="2:5" ht="12.75">
      <c r="B5" s="31" t="s">
        <v>43</v>
      </c>
      <c r="C5" s="33">
        <v>1.25</v>
      </c>
      <c r="D5" s="31">
        <v>1</v>
      </c>
      <c r="E5" s="35">
        <f t="shared" si="0"/>
        <v>1.25</v>
      </c>
    </row>
    <row r="6" spans="2:5" ht="12.75">
      <c r="B6" s="31" t="s">
        <v>40</v>
      </c>
      <c r="C6" s="33">
        <v>0.99</v>
      </c>
      <c r="D6" s="31">
        <v>4</v>
      </c>
      <c r="E6" s="35">
        <f t="shared" si="0"/>
        <v>3.96</v>
      </c>
    </row>
    <row r="7" spans="2:5" ht="12.75">
      <c r="B7" s="31" t="s">
        <v>1</v>
      </c>
      <c r="C7" s="33">
        <v>12.99</v>
      </c>
      <c r="D7" s="31">
        <v>1</v>
      </c>
      <c r="E7" s="35">
        <f t="shared" si="0"/>
        <v>12.99</v>
      </c>
    </row>
    <row r="8" spans="2:5" ht="12.75">
      <c r="B8" s="31" t="s">
        <v>44</v>
      </c>
      <c r="C8" s="31">
        <v>0.75</v>
      </c>
      <c r="D8" s="31">
        <v>2</v>
      </c>
      <c r="E8" s="33">
        <f t="shared" si="0"/>
        <v>1.5</v>
      </c>
    </row>
    <row r="9" spans="2:5" ht="12.75">
      <c r="B9" s="31" t="s">
        <v>45</v>
      </c>
      <c r="C9" s="31">
        <v>4.75</v>
      </c>
      <c r="D9" s="31">
        <v>1</v>
      </c>
      <c r="E9" s="35">
        <f t="shared" si="0"/>
        <v>4.75</v>
      </c>
    </row>
    <row r="10" spans="2:10" ht="12.75">
      <c r="B10" s="31" t="s">
        <v>41</v>
      </c>
      <c r="C10" s="31">
        <v>0.18</v>
      </c>
      <c r="D10" s="31">
        <v>10</v>
      </c>
      <c r="E10" s="35">
        <f t="shared" si="0"/>
        <v>1.7999999999999998</v>
      </c>
      <c r="J10" s="32"/>
    </row>
    <row r="11" spans="3:5" ht="12.75">
      <c r="C11" s="151" t="s">
        <v>47</v>
      </c>
      <c r="D11" s="152"/>
      <c r="E11" s="36">
        <f>E4+E5+E6+E7+E8+E9+E10</f>
        <v>28.28</v>
      </c>
    </row>
    <row r="15" ht="12.75">
      <c r="B15" s="32"/>
    </row>
  </sheetData>
  <mergeCells count="2">
    <mergeCell ref="C11:D11"/>
    <mergeCell ref="B1:E1"/>
  </mergeCells>
  <printOptions/>
  <pageMargins left="0.75" right="0.75" top="1" bottom="1" header="0.5" footer="0.5"/>
  <pageSetup horizontalDpi="300" verticalDpi="300" orientation="landscape" paperSize="9" r:id="rId2"/>
  <headerFooter alignWithMargins="0">
    <oddHeader>&amp;CCase Study 1</oddHeader>
    <oddFooter>&amp;Cintered Καλλιθέας
Μ.Κασαπίδη</oddFooter>
  </headerFooter>
  <drawing r:id="rId1"/>
</worksheet>
</file>

<file path=xl/worksheets/sheet6.xml><?xml version="1.0" encoding="utf-8"?>
<worksheet xmlns="http://schemas.openxmlformats.org/spreadsheetml/2006/main" xmlns:r="http://schemas.openxmlformats.org/officeDocument/2006/relationships">
  <sheetPr codeName="Sheet6">
    <tabColor indexed="29"/>
  </sheetPr>
  <dimension ref="A6:J21"/>
  <sheetViews>
    <sheetView workbookViewId="0" topLeftCell="A1">
      <selection activeCell="E17" sqref="E17"/>
    </sheetView>
  </sheetViews>
  <sheetFormatPr defaultColWidth="9.140625" defaultRowHeight="12.75"/>
  <cols>
    <col min="1" max="1" width="9.140625" style="23" customWidth="1"/>
    <col min="2" max="2" width="11.8515625" style="23" bestFit="1" customWidth="1"/>
    <col min="3" max="6" width="9.140625" style="23" customWidth="1"/>
    <col min="7" max="7" width="21.421875" style="23" customWidth="1"/>
    <col min="8" max="16384" width="9.140625" style="23" customWidth="1"/>
  </cols>
  <sheetData>
    <row r="6" spans="2:7" ht="25.5" customHeight="1">
      <c r="B6" s="37">
        <v>25.0443</v>
      </c>
      <c r="C6" s="157" t="s">
        <v>52</v>
      </c>
      <c r="D6" s="158"/>
      <c r="E6" s="158"/>
      <c r="F6" s="158"/>
      <c r="G6" s="159"/>
    </row>
    <row r="7" spans="2:7" ht="25.5" customHeight="1">
      <c r="B7" s="37">
        <v>25.0443</v>
      </c>
      <c r="C7" s="157" t="s">
        <v>53</v>
      </c>
      <c r="D7" s="158"/>
      <c r="E7" s="158"/>
      <c r="F7" s="158"/>
      <c r="G7" s="159"/>
    </row>
    <row r="8" spans="2:7" ht="25.5" customHeight="1">
      <c r="B8" s="37">
        <v>25.0443</v>
      </c>
      <c r="C8" s="157" t="s">
        <v>54</v>
      </c>
      <c r="D8" s="158"/>
      <c r="E8" s="158"/>
      <c r="F8" s="158"/>
      <c r="G8" s="159"/>
    </row>
    <row r="9" spans="2:7" ht="25.5" customHeight="1">
      <c r="B9" s="37">
        <v>25.0443</v>
      </c>
      <c r="C9" s="157" t="s">
        <v>55</v>
      </c>
      <c r="D9" s="158"/>
      <c r="E9" s="158"/>
      <c r="F9" s="158"/>
      <c r="G9" s="159"/>
    </row>
    <row r="10" spans="2:7" ht="25.5" customHeight="1">
      <c r="B10" s="37">
        <v>25.0443</v>
      </c>
      <c r="C10" s="160" t="s">
        <v>56</v>
      </c>
      <c r="D10" s="158"/>
      <c r="E10" s="158"/>
      <c r="F10" s="158"/>
      <c r="G10" s="159"/>
    </row>
    <row r="11" spans="2:7" ht="25.5" customHeight="1">
      <c r="B11" s="37">
        <v>0.45</v>
      </c>
      <c r="C11" s="157" t="s">
        <v>57</v>
      </c>
      <c r="D11" s="158"/>
      <c r="E11" s="158"/>
      <c r="F11" s="158"/>
      <c r="G11" s="159"/>
    </row>
    <row r="12" spans="2:7" ht="25.5" customHeight="1">
      <c r="B12" s="37"/>
      <c r="C12" s="157" t="s">
        <v>58</v>
      </c>
      <c r="D12" s="158"/>
      <c r="E12" s="158"/>
      <c r="F12" s="158"/>
      <c r="G12" s="159"/>
    </row>
    <row r="13" spans="2:7" ht="25.5" customHeight="1">
      <c r="B13" s="38" t="s">
        <v>59</v>
      </c>
      <c r="C13" s="156" t="s">
        <v>60</v>
      </c>
      <c r="D13" s="156"/>
      <c r="E13" s="156"/>
      <c r="F13" s="156"/>
      <c r="G13" s="156"/>
    </row>
    <row r="14" spans="1:10" ht="25.5" customHeight="1">
      <c r="A14" s="39"/>
      <c r="B14" s="38" t="s">
        <v>59</v>
      </c>
      <c r="C14" s="154" t="s">
        <v>61</v>
      </c>
      <c r="D14" s="155"/>
      <c r="E14" s="155"/>
      <c r="F14" s="155"/>
      <c r="G14" s="155"/>
      <c r="J14" s="40"/>
    </row>
    <row r="15" ht="25.5" customHeight="1">
      <c r="C15" s="41"/>
    </row>
    <row r="16" ht="25.5" customHeight="1">
      <c r="C16" s="41"/>
    </row>
    <row r="17" ht="25.5" customHeight="1">
      <c r="C17" s="41"/>
    </row>
    <row r="18" ht="25.5" customHeight="1">
      <c r="C18" s="41"/>
    </row>
    <row r="19" ht="25.5" customHeight="1">
      <c r="C19" s="41"/>
    </row>
    <row r="20" ht="25.5" customHeight="1">
      <c r="C20" s="41"/>
    </row>
    <row r="21" ht="25.5" customHeight="1">
      <c r="C21" s="41"/>
    </row>
    <row r="22" ht="25.5" customHeight="1"/>
  </sheetData>
  <mergeCells count="9">
    <mergeCell ref="C14:G14"/>
    <mergeCell ref="C13:G13"/>
    <mergeCell ref="C6:G6"/>
    <mergeCell ref="C7:G7"/>
    <mergeCell ref="C8:G8"/>
    <mergeCell ref="C9:G9"/>
    <mergeCell ref="C10:G10"/>
    <mergeCell ref="C11:G11"/>
    <mergeCell ref="C12:G12"/>
  </mergeCells>
  <printOptions/>
  <pageMargins left="0.75" right="0.75" top="1" bottom="1" header="0.5" footer="0.5"/>
  <pageSetup horizontalDpi="300" verticalDpi="300" orientation="landscape" paperSize="9" r:id="rId2"/>
  <headerFooter alignWithMargins="0">
    <oddHeader>&amp;CCase Study 1</oddHeader>
    <oddFooter>&amp;Cintered Καλλιθέας
Μ.Κασαπίδη&amp;R&amp;D  &amp;T</oddFooter>
  </headerFooter>
  <drawing r:id="rId1"/>
</worksheet>
</file>

<file path=xl/worksheets/sheet7.xml><?xml version="1.0" encoding="utf-8"?>
<worksheet xmlns="http://schemas.openxmlformats.org/spreadsheetml/2006/main" xmlns:r="http://schemas.openxmlformats.org/officeDocument/2006/relationships">
  <sheetPr codeName="Sheet8">
    <tabColor indexed="35"/>
  </sheetPr>
  <dimension ref="A2:L31"/>
  <sheetViews>
    <sheetView workbookViewId="0" topLeftCell="A1">
      <selection activeCell="N13" sqref="N13"/>
    </sheetView>
  </sheetViews>
  <sheetFormatPr defaultColWidth="9.140625" defaultRowHeight="12.75"/>
  <cols>
    <col min="1" max="1" width="7.421875" style="42" customWidth="1"/>
    <col min="2" max="2" width="3.57421875" style="43" customWidth="1"/>
    <col min="3" max="3" width="12.421875" style="43" customWidth="1"/>
    <col min="4" max="4" width="9.7109375" style="43" customWidth="1"/>
    <col min="5" max="5" width="9.140625" style="43" customWidth="1"/>
    <col min="6" max="6" width="2.140625" style="43" customWidth="1"/>
    <col min="7" max="9" width="9.140625" style="43" customWidth="1"/>
    <col min="10" max="10" width="5.421875" style="43" customWidth="1"/>
    <col min="11" max="11" width="10.00390625" style="43" customWidth="1"/>
    <col min="12" max="16384" width="9.140625" style="43" customWidth="1"/>
  </cols>
  <sheetData>
    <row r="2" spans="2:9" ht="18">
      <c r="B2" s="162" t="s">
        <v>65</v>
      </c>
      <c r="C2" s="162"/>
      <c r="D2" s="162"/>
      <c r="E2" s="162"/>
      <c r="F2" s="162"/>
      <c r="G2" s="162"/>
      <c r="H2" s="162"/>
      <c r="I2" s="162"/>
    </row>
    <row r="4" ht="13.5" thickBot="1"/>
    <row r="5" spans="1:11" ht="12.75">
      <c r="A5" s="44">
        <v>1</v>
      </c>
      <c r="B5" s="45" t="s">
        <v>0</v>
      </c>
      <c r="C5" s="45">
        <v>127.3</v>
      </c>
      <c r="D5" s="58" t="s">
        <v>66</v>
      </c>
      <c r="E5" s="62"/>
      <c r="K5" s="51">
        <f>11</f>
        <v>11</v>
      </c>
    </row>
    <row r="6" spans="1:11" ht="12.75">
      <c r="A6" s="46">
        <v>2</v>
      </c>
      <c r="B6" s="47" t="s">
        <v>0</v>
      </c>
      <c r="C6" s="47">
        <v>127.3</v>
      </c>
      <c r="D6" s="60" t="s">
        <v>73</v>
      </c>
      <c r="E6" s="63"/>
      <c r="K6" s="51">
        <f>65</f>
        <v>65</v>
      </c>
    </row>
    <row r="7" spans="1:11" ht="12.75">
      <c r="A7" s="46">
        <v>3</v>
      </c>
      <c r="B7" s="47" t="s">
        <v>0</v>
      </c>
      <c r="C7" s="47">
        <v>127.3</v>
      </c>
      <c r="D7" s="60" t="s">
        <v>73</v>
      </c>
      <c r="E7" s="63"/>
      <c r="K7" s="51">
        <f>68</f>
        <v>68</v>
      </c>
    </row>
    <row r="8" spans="1:11" ht="12.75">
      <c r="A8" s="59">
        <v>127.3</v>
      </c>
      <c r="B8" s="47" t="s">
        <v>67</v>
      </c>
      <c r="C8" s="47">
        <v>4</v>
      </c>
      <c r="D8" s="60" t="s">
        <v>73</v>
      </c>
      <c r="E8" s="63"/>
      <c r="K8" s="51">
        <f>39</f>
        <v>39</v>
      </c>
    </row>
    <row r="9" spans="1:11" ht="12.75">
      <c r="A9" s="59">
        <v>127.3</v>
      </c>
      <c r="B9" s="47" t="s">
        <v>67</v>
      </c>
      <c r="C9" s="47">
        <v>5</v>
      </c>
      <c r="D9" s="60" t="s">
        <v>73</v>
      </c>
      <c r="E9" s="63"/>
      <c r="K9" s="51">
        <f>5</f>
        <v>5</v>
      </c>
    </row>
    <row r="10" spans="1:11" ht="12.75">
      <c r="A10" s="59">
        <v>127.3</v>
      </c>
      <c r="B10" s="47" t="s">
        <v>67</v>
      </c>
      <c r="C10" s="47">
        <v>6</v>
      </c>
      <c r="D10" s="60" t="s">
        <v>73</v>
      </c>
      <c r="E10" s="63"/>
      <c r="K10" s="51">
        <f>84</f>
        <v>84</v>
      </c>
    </row>
    <row r="11" spans="1:11" ht="12.75">
      <c r="A11" s="59">
        <v>127.3</v>
      </c>
      <c r="B11" s="47" t="s">
        <v>68</v>
      </c>
      <c r="C11" s="47">
        <v>127.3</v>
      </c>
      <c r="D11" s="60" t="s">
        <v>73</v>
      </c>
      <c r="E11" s="63"/>
      <c r="K11" s="51">
        <f>50</f>
        <v>50</v>
      </c>
    </row>
    <row r="12" spans="1:11" ht="12.75">
      <c r="A12" s="59">
        <v>127.3</v>
      </c>
      <c r="B12" s="47" t="s">
        <v>68</v>
      </c>
      <c r="C12" s="47" t="s">
        <v>69</v>
      </c>
      <c r="D12" s="60" t="s">
        <v>73</v>
      </c>
      <c r="E12" s="63"/>
      <c r="K12" s="51">
        <f>16</f>
        <v>16</v>
      </c>
    </row>
    <row r="13" spans="1:11" ht="12.75">
      <c r="A13" s="59">
        <v>127.3</v>
      </c>
      <c r="B13" s="47" t="s">
        <v>0</v>
      </c>
      <c r="C13" s="47" t="s">
        <v>71</v>
      </c>
      <c r="D13" s="60" t="s">
        <v>73</v>
      </c>
      <c r="E13" s="63"/>
      <c r="K13" s="51">
        <f>47</f>
        <v>47</v>
      </c>
    </row>
    <row r="14" spans="1:11" ht="13.5" thickBot="1">
      <c r="A14" s="48">
        <v>10</v>
      </c>
      <c r="B14" s="49" t="s">
        <v>0</v>
      </c>
      <c r="C14" s="49" t="s">
        <v>70</v>
      </c>
      <c r="D14" s="61" t="s">
        <v>73</v>
      </c>
      <c r="E14" s="64"/>
      <c r="K14" s="51">
        <f>67</f>
        <v>67</v>
      </c>
    </row>
    <row r="15" ht="12.75">
      <c r="K15" s="52">
        <f>31</f>
        <v>31</v>
      </c>
    </row>
    <row r="16" ht="12.75">
      <c r="K16" s="51">
        <f>4</f>
        <v>4</v>
      </c>
    </row>
    <row r="17" spans="1:11" ht="13.5" thickBot="1">
      <c r="A17" s="161"/>
      <c r="B17" s="161"/>
      <c r="C17" s="161"/>
      <c r="D17" s="161"/>
      <c r="E17" s="161"/>
      <c r="K17" s="52">
        <f>89</f>
        <v>89</v>
      </c>
    </row>
    <row r="18" ht="13.5" thickBot="1">
      <c r="K18" s="57"/>
    </row>
    <row r="20" ht="13.5" thickBot="1"/>
    <row r="21" spans="3:11" ht="13.5" thickBot="1">
      <c r="C21" s="53" t="s">
        <v>72</v>
      </c>
      <c r="D21" s="54"/>
      <c r="E21" s="54"/>
      <c r="F21" s="54"/>
      <c r="G21" s="54"/>
      <c r="H21" s="54"/>
      <c r="I21" s="54"/>
      <c r="J21" s="54"/>
      <c r="K21" s="55"/>
    </row>
    <row r="23" ht="15.75">
      <c r="L23" s="56"/>
    </row>
    <row r="31" ht="12.75">
      <c r="H31" s="50"/>
    </row>
  </sheetData>
  <mergeCells count="2">
    <mergeCell ref="A17:E17"/>
    <mergeCell ref="B2:I2"/>
  </mergeCells>
  <printOptions/>
  <pageMargins left="0.75" right="0.75" top="1" bottom="1" header="0.5" footer="0.5"/>
  <pageSetup horizontalDpi="600" verticalDpi="600" orientation="landscape" paperSize="9" r:id="rId2"/>
  <headerFooter alignWithMargins="0">
    <oddHeader>&amp;CCase study 1</oddHeader>
    <oddFooter>&amp;Cintered Καλλιθέας
Μ.Κασαπίδη&amp;R&amp;D  &amp;T</oddFooter>
  </headerFooter>
  <drawing r:id="rId1"/>
</worksheet>
</file>

<file path=xl/worksheets/sheet8.xml><?xml version="1.0" encoding="utf-8"?>
<worksheet xmlns="http://schemas.openxmlformats.org/spreadsheetml/2006/main" xmlns:r="http://schemas.openxmlformats.org/officeDocument/2006/relationships">
  <sheetPr codeName="Sheet7">
    <tabColor indexed="34"/>
  </sheetPr>
  <dimension ref="B1:E15"/>
  <sheetViews>
    <sheetView workbookViewId="0" topLeftCell="A1">
      <selection activeCell="O22" sqref="O22"/>
    </sheetView>
  </sheetViews>
  <sheetFormatPr defaultColWidth="9.140625" defaultRowHeight="12.75"/>
  <cols>
    <col min="1" max="1" width="2.7109375" style="23" customWidth="1"/>
    <col min="2" max="2" width="18.57421875" style="23" customWidth="1"/>
    <col min="3" max="3" width="12.28125" style="23" customWidth="1"/>
    <col min="4" max="4" width="11.00390625" style="23" customWidth="1"/>
    <col min="5" max="16384" width="9.140625" style="23" customWidth="1"/>
  </cols>
  <sheetData>
    <row r="1" spans="2:5" ht="26.25" customHeight="1">
      <c r="B1" s="22"/>
      <c r="E1" s="84" t="s">
        <v>64</v>
      </c>
    </row>
    <row r="3" spans="2:5" ht="12.75">
      <c r="B3" s="24" t="s">
        <v>36</v>
      </c>
      <c r="C3" s="24" t="s">
        <v>37</v>
      </c>
      <c r="D3" s="24" t="s">
        <v>38</v>
      </c>
      <c r="E3" s="24" t="s">
        <v>39</v>
      </c>
    </row>
    <row r="4" spans="2:5" ht="12.75">
      <c r="B4" s="25" t="s">
        <v>42</v>
      </c>
      <c r="C4" s="26">
        <v>0.29</v>
      </c>
      <c r="D4" s="25">
        <v>7</v>
      </c>
      <c r="E4" s="27">
        <f aca="true" t="shared" si="0" ref="E4:E10">C4*D4</f>
        <v>2.03</v>
      </c>
    </row>
    <row r="5" spans="2:5" ht="12.75">
      <c r="B5" s="25" t="s">
        <v>43</v>
      </c>
      <c r="C5" s="26">
        <v>1.25</v>
      </c>
      <c r="D5" s="25">
        <v>1</v>
      </c>
      <c r="E5" s="27">
        <f t="shared" si="0"/>
        <v>1.25</v>
      </c>
    </row>
    <row r="6" spans="2:5" ht="12.75">
      <c r="B6" s="25" t="s">
        <v>40</v>
      </c>
      <c r="C6" s="26">
        <v>0.99</v>
      </c>
      <c r="D6" s="25">
        <v>4</v>
      </c>
      <c r="E6" s="27">
        <f t="shared" si="0"/>
        <v>3.96</v>
      </c>
    </row>
    <row r="7" spans="2:5" ht="12.75">
      <c r="B7" s="25" t="s">
        <v>1</v>
      </c>
      <c r="C7" s="26">
        <v>12.99</v>
      </c>
      <c r="D7" s="25">
        <v>1</v>
      </c>
      <c r="E7" s="27">
        <f t="shared" si="0"/>
        <v>12.99</v>
      </c>
    </row>
    <row r="8" spans="2:5" ht="12.75">
      <c r="B8" s="25" t="s">
        <v>44</v>
      </c>
      <c r="C8" s="25">
        <v>0.75</v>
      </c>
      <c r="D8" s="25">
        <v>2</v>
      </c>
      <c r="E8" s="26">
        <f t="shared" si="0"/>
        <v>1.5</v>
      </c>
    </row>
    <row r="9" spans="2:5" ht="12.75">
      <c r="B9" s="25" t="s">
        <v>45</v>
      </c>
      <c r="C9" s="25">
        <v>4.75</v>
      </c>
      <c r="D9" s="25">
        <v>1</v>
      </c>
      <c r="E9" s="27">
        <f t="shared" si="0"/>
        <v>4.75</v>
      </c>
    </row>
    <row r="10" spans="2:5" ht="12.75">
      <c r="B10" s="25" t="s">
        <v>41</v>
      </c>
      <c r="C10" s="25">
        <v>0.18</v>
      </c>
      <c r="D10" s="25">
        <v>10</v>
      </c>
      <c r="E10" s="27">
        <f t="shared" si="0"/>
        <v>1.7999999999999998</v>
      </c>
    </row>
    <row r="11" spans="3:5" ht="12.75">
      <c r="C11" s="163" t="s">
        <v>47</v>
      </c>
      <c r="D11" s="164"/>
      <c r="E11" s="28"/>
    </row>
    <row r="15" ht="23.25" customHeight="1">
      <c r="B15" s="22"/>
    </row>
  </sheetData>
  <mergeCells count="1">
    <mergeCell ref="C11:D11"/>
  </mergeCells>
  <printOptions/>
  <pageMargins left="0.75" right="0.75" top="1" bottom="1" header="0.5" footer="0.5"/>
  <pageSetup horizontalDpi="180" verticalDpi="180" orientation="landscape" paperSize="9" r:id="rId4"/>
  <headerFooter alignWithMargins="0">
    <oddHeader>&amp;CCase Study 1</oddHeader>
    <oddFooter>&amp;Cintered Καλλιθέας 
Μ.Κασαπίδη&amp;R&amp;D  &amp;T</oddFooter>
  </headerFooter>
  <drawing r:id="rId3"/>
  <legacyDrawing r:id="rId2"/>
  <oleObjects>
    <oleObject progId="Paint.Picture" shapeId="690609" r:id="rId1"/>
  </oleObjects>
</worksheet>
</file>

<file path=xl/worksheets/sheet9.xml><?xml version="1.0" encoding="utf-8"?>
<worksheet xmlns="http://schemas.openxmlformats.org/spreadsheetml/2006/main" xmlns:r="http://schemas.openxmlformats.org/officeDocument/2006/relationships">
  <sheetPr>
    <tabColor indexed="13"/>
  </sheetPr>
  <dimension ref="B1:I29"/>
  <sheetViews>
    <sheetView workbookViewId="0" topLeftCell="A2">
      <selection activeCell="L27" sqref="L27"/>
    </sheetView>
  </sheetViews>
  <sheetFormatPr defaultColWidth="9.140625" defaultRowHeight="12.75"/>
  <cols>
    <col min="1" max="1" width="9.140625" style="85" customWidth="1"/>
    <col min="2" max="2" width="8.140625" style="85" bestFit="1" customWidth="1"/>
    <col min="3" max="4" width="5.8515625" style="85" bestFit="1" customWidth="1"/>
    <col min="5" max="5" width="12.7109375" style="85" customWidth="1"/>
    <col min="6" max="6" width="14.8515625" style="85" bestFit="1" customWidth="1"/>
    <col min="7" max="7" width="17.8515625" style="85" bestFit="1" customWidth="1"/>
    <col min="8" max="8" width="17.421875" style="85" customWidth="1"/>
    <col min="9" max="9" width="17.421875" style="85" bestFit="1" customWidth="1"/>
    <col min="10" max="16384" width="9.140625" style="85" customWidth="1"/>
  </cols>
  <sheetData>
    <row r="1" ht="18">
      <c r="G1" s="86" t="s">
        <v>74</v>
      </c>
    </row>
    <row r="5" ht="13.5" thickBot="1"/>
    <row r="6" ht="13.5" thickBot="1">
      <c r="B6" s="90" t="s">
        <v>78</v>
      </c>
    </row>
    <row r="7" spans="2:4" ht="12.75">
      <c r="B7" s="65">
        <v>842.5550669841102</v>
      </c>
      <c r="C7" s="66">
        <v>615.0124720029331</v>
      </c>
      <c r="D7" s="67">
        <v>613.650842574442</v>
      </c>
    </row>
    <row r="8" spans="2:4" ht="12.75">
      <c r="B8" s="68">
        <v>687.1677546289279</v>
      </c>
      <c r="C8" s="69">
        <v>248.8145408057285</v>
      </c>
      <c r="D8" s="70">
        <v>876.251923595114</v>
      </c>
    </row>
    <row r="9" spans="2:4" ht="12.75">
      <c r="B9" s="68">
        <v>885.8452107006478</v>
      </c>
      <c r="C9" s="69">
        <v>818.9322530597203</v>
      </c>
      <c r="D9" s="70">
        <v>881.4686276151563</v>
      </c>
    </row>
    <row r="10" spans="2:4" ht="12.75">
      <c r="B10" s="68">
        <v>97.1412910621572</v>
      </c>
      <c r="C10" s="69">
        <v>944.9842995129005</v>
      </c>
      <c r="D10" s="70">
        <v>114.71880844912175</v>
      </c>
    </row>
    <row r="11" spans="2:4" ht="12.75">
      <c r="B11" s="68">
        <v>235.9465214457314</v>
      </c>
      <c r="C11" s="69">
        <v>902.1325161960796</v>
      </c>
      <c r="D11" s="70">
        <v>864.7447788246601</v>
      </c>
    </row>
    <row r="12" spans="2:4" ht="12.75">
      <c r="B12" s="68">
        <v>442.11411852824045</v>
      </c>
      <c r="C12" s="69">
        <v>54.768561697676965</v>
      </c>
      <c r="D12" s="70">
        <v>869.7998369863917</v>
      </c>
    </row>
    <row r="13" spans="2:4" ht="12.75">
      <c r="B13" s="68">
        <v>214.08506584947685</v>
      </c>
      <c r="C13" s="69">
        <v>93.37143288547462</v>
      </c>
      <c r="D13" s="70">
        <v>515.526043353268</v>
      </c>
    </row>
    <row r="14" spans="2:4" ht="12.75">
      <c r="B14" s="68">
        <v>740.7587077120559</v>
      </c>
      <c r="C14" s="69">
        <v>212.16936824618904</v>
      </c>
      <c r="D14" s="70">
        <v>192.59877244517833</v>
      </c>
    </row>
    <row r="15" spans="2:9" ht="12.75">
      <c r="B15" s="68">
        <v>202.59544010074748</v>
      </c>
      <c r="C15" s="69">
        <v>926.6925458225465</v>
      </c>
      <c r="D15" s="70">
        <v>723.8711840962051</v>
      </c>
      <c r="E15" s="87"/>
      <c r="F15" s="87"/>
      <c r="G15" s="87"/>
      <c r="H15" s="87"/>
      <c r="I15" s="87"/>
    </row>
    <row r="16" spans="2:9" ht="12.75">
      <c r="B16" s="68">
        <v>901.1442294410152</v>
      </c>
      <c r="C16" s="69">
        <v>258.81952322981493</v>
      </c>
      <c r="D16" s="70">
        <v>350.2260088302895</v>
      </c>
      <c r="E16" s="87"/>
      <c r="F16" s="87"/>
      <c r="G16" s="87"/>
      <c r="H16" s="87"/>
      <c r="I16" s="87"/>
    </row>
    <row r="17" spans="2:4" ht="13.5" thickBot="1">
      <c r="B17" s="68">
        <v>348.8043402107026</v>
      </c>
      <c r="C17" s="69">
        <v>77.86464001253202</v>
      </c>
      <c r="D17" s="70">
        <v>780.9597222735418</v>
      </c>
    </row>
    <row r="18" spans="2:7" ht="13.5" thickBot="1">
      <c r="B18" s="68">
        <v>818.7522093103577</v>
      </c>
      <c r="C18" s="69">
        <v>919.9565630769287</v>
      </c>
      <c r="D18" s="70">
        <v>16.75944845424482</v>
      </c>
      <c r="F18" s="91" t="s">
        <v>75</v>
      </c>
      <c r="G18" s="92" t="s">
        <v>76</v>
      </c>
    </row>
    <row r="19" spans="2:7" ht="13.5" thickBot="1">
      <c r="B19" s="68">
        <v>176.7746370223531</v>
      </c>
      <c r="C19" s="69">
        <v>104.7329785161244</v>
      </c>
      <c r="D19" s="70">
        <v>805.870269138363</v>
      </c>
      <c r="F19" s="93"/>
      <c r="G19" s="94"/>
    </row>
    <row r="20" spans="2:7" ht="13.5" thickBot="1">
      <c r="B20" s="68">
        <v>315.0371965295602</v>
      </c>
      <c r="C20" s="69">
        <v>793.9090068577086</v>
      </c>
      <c r="D20" s="70">
        <v>663.2402078631765</v>
      </c>
      <c r="F20" s="95"/>
      <c r="G20" s="96"/>
    </row>
    <row r="21" spans="2:9" ht="12.75">
      <c r="B21" s="68">
        <v>191.63411681065367</v>
      </c>
      <c r="C21" s="69">
        <v>191.68334955615052</v>
      </c>
      <c r="D21" s="70">
        <v>893.408424256414</v>
      </c>
      <c r="F21" s="88"/>
      <c r="G21" s="88"/>
      <c r="H21" s="88"/>
      <c r="I21" s="88"/>
    </row>
    <row r="22" spans="2:9" ht="12.75">
      <c r="B22" s="68">
        <v>249.98819742975508</v>
      </c>
      <c r="C22" s="69">
        <v>733.5029909542314</v>
      </c>
      <c r="D22" s="70">
        <v>375.4616222416969</v>
      </c>
      <c r="F22" s="88"/>
      <c r="G22" s="89"/>
      <c r="H22" s="88"/>
      <c r="I22" s="88"/>
    </row>
    <row r="23" spans="2:9" ht="12.75">
      <c r="B23" s="68">
        <v>345.4139576247188</v>
      </c>
      <c r="C23" s="69">
        <v>944.201161506947</v>
      </c>
      <c r="D23" s="70">
        <v>619.9190357050546</v>
      </c>
      <c r="F23" s="88"/>
      <c r="G23" s="89"/>
      <c r="H23" s="88"/>
      <c r="I23" s="88"/>
    </row>
    <row r="24" spans="2:9" ht="12.75">
      <c r="B24" s="68">
        <v>521.8048323635893</v>
      </c>
      <c r="C24" s="69">
        <v>210.9341597264418</v>
      </c>
      <c r="D24" s="70">
        <v>436.17665934100455</v>
      </c>
      <c r="F24" s="88"/>
      <c r="G24" s="89"/>
      <c r="H24" s="88"/>
      <c r="I24" s="88"/>
    </row>
    <row r="25" spans="2:9" ht="12.75">
      <c r="B25" s="68">
        <v>856.5856428107263</v>
      </c>
      <c r="C25" s="69">
        <v>795.7096733849725</v>
      </c>
      <c r="D25" s="70">
        <v>902.2983880059803</v>
      </c>
      <c r="F25" s="88"/>
      <c r="G25" s="89"/>
      <c r="H25" s="88"/>
      <c r="I25" s="88"/>
    </row>
    <row r="26" spans="2:9" ht="12.75">
      <c r="B26" s="68">
        <v>738.925044143536</v>
      </c>
      <c r="C26" s="69">
        <v>876.0293138144215</v>
      </c>
      <c r="D26" s="70">
        <v>683.7956067323158</v>
      </c>
      <c r="F26" s="88"/>
      <c r="G26" s="88"/>
      <c r="H26" s="88"/>
      <c r="I26" s="88"/>
    </row>
    <row r="27" spans="2:9" ht="12.75">
      <c r="B27" s="68">
        <v>194.18553366697466</v>
      </c>
      <c r="C27" s="69">
        <v>695.2179714336139</v>
      </c>
      <c r="D27" s="70">
        <v>767.9807180742068</v>
      </c>
      <c r="F27" s="88"/>
      <c r="G27" s="88"/>
      <c r="H27" s="88"/>
      <c r="I27" s="88"/>
    </row>
    <row r="28" spans="2:9" ht="12.75">
      <c r="B28" s="68">
        <v>307.45314335816977</v>
      </c>
      <c r="C28" s="69">
        <v>947.0244495227815</v>
      </c>
      <c r="D28" s="70">
        <v>549.9592067856654</v>
      </c>
      <c r="F28" s="88"/>
      <c r="G28" s="88"/>
      <c r="H28" s="88"/>
      <c r="I28" s="88"/>
    </row>
    <row r="29" spans="2:9" ht="13.5" thickBot="1">
      <c r="B29" s="71">
        <v>708.647920585173</v>
      </c>
      <c r="C29" s="72">
        <v>938.4457632374126</v>
      </c>
      <c r="D29" s="73">
        <v>360.6968420193466</v>
      </c>
      <c r="F29" s="88"/>
      <c r="G29" s="88"/>
      <c r="H29" s="88"/>
      <c r="I29" s="88"/>
    </row>
  </sheetData>
  <printOptions/>
  <pageMargins left="0.7480314960629921" right="0.7480314960629921" top="0.984251968503937" bottom="0.984251968503937" header="0.5118110236220472" footer="0.5118110236220472"/>
  <pageSetup horizontalDpi="300" verticalDpi="300" orientation="landscape" paperSize="9" r:id="rId2"/>
  <headerFooter alignWithMargins="0">
    <oddHeader>&amp;CCase Study 1</oddHeader>
    <oddFooter>&amp;Cintered Καλλιθέας
Μ.Κασαπίδη&amp;R&amp;D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Bishop Stopford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Coordinator</dc:creator>
  <cp:keywords/>
  <dc:description/>
  <cp:lastModifiedBy>MariaK</cp:lastModifiedBy>
  <cp:lastPrinted>2006-07-22T10:05:55Z</cp:lastPrinted>
  <dcterms:created xsi:type="dcterms:W3CDTF">1998-11-28T16:20:00Z</dcterms:created>
  <dcterms:modified xsi:type="dcterms:W3CDTF">2006-07-22T10:06:13Z</dcterms:modified>
  <cp:category/>
  <cp:version/>
  <cp:contentType/>
  <cp:contentStatus/>
</cp:coreProperties>
</file>